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64.jpeg" ContentType="image/jpeg"/>
  <Override PartName="/xl/media/image163.jpeg" ContentType="image/jpeg"/>
  <Override PartName="/xl/media/image162.jpeg" ContentType="image/jpeg"/>
  <Override PartName="/xl/media/image161.jpeg" ContentType="image/jpeg"/>
  <Override PartName="/xl/media/image160.jpeg" ContentType="image/jpeg"/>
  <Override PartName="/xl/media/image159.jpeg" ContentType="image/jpeg"/>
  <Override PartName="/xl/media/image152.jpeg" ContentType="image/jpeg"/>
  <Override PartName="/xl/media/image146.jpeg" ContentType="image/jpeg"/>
  <Override PartName="/xl/media/image153.jpeg" ContentType="image/jpeg"/>
  <Override PartName="/xl/media/image147.jpeg" ContentType="image/jpeg"/>
  <Override PartName="/xl/media/image154.jpeg" ContentType="image/jpeg"/>
  <Override PartName="/xl/media/image148.jpeg" ContentType="image/jpeg"/>
  <Override PartName="/xl/media/image155.jpeg" ContentType="image/jpeg"/>
  <Override PartName="/xl/media/image149.jpeg" ContentType="image/jpeg"/>
  <Override PartName="/xl/media/image150.png" ContentType="image/png"/>
  <Override PartName="/xl/media/image167.jpeg" ContentType="image/jpeg"/>
  <Override PartName="/xl/media/image142.jpeg" ContentType="image/jpeg"/>
  <Override PartName="/xl/media/image168.jpeg" ContentType="image/jpeg"/>
  <Override PartName="/xl/media/image143.jpeg" ContentType="image/jpeg"/>
  <Override PartName="/xl/media/image169.jpeg" ContentType="image/jpeg"/>
  <Override PartName="/xl/media/image172.png" ContentType="image/png"/>
  <Override PartName="/xl/media/image158.jpeg" ContentType="image/jpeg"/>
  <Override PartName="/xl/media/image140.jpeg" ContentType="image/jpeg"/>
  <Override PartName="/xl/media/image165.jpeg" ContentType="image/jpeg"/>
  <Override PartName="/xl/media/image171.jpeg" ContentType="image/jpeg"/>
  <Override PartName="/xl/media/image145.jpeg" ContentType="image/jpeg"/>
  <Override PartName="/xl/media/image151.jpeg" ContentType="image/jpeg"/>
  <Override PartName="/xl/media/image141.jpeg" ContentType="image/jpeg"/>
  <Override PartName="/xl/media/image144.jpeg" ContentType="image/jpeg"/>
  <Override PartName="/xl/media/image170.jpeg" ContentType="image/jpeg"/>
  <Override PartName="/xl/media/image166.jpeg" ContentType="image/jpeg"/>
  <Override PartName="/xl/media/image139.jpeg" ContentType="image/jpeg"/>
  <Override PartName="/xl/media/image138.png" ContentType="image/png"/>
  <Override PartName="/xl/media/image156.jpeg" ContentType="image/jpeg"/>
  <Override PartName="/xl/media/image157.jpeg" ContentType="image/jpe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mande" sheetId="1" state="visible" r:id="rId2"/>
    <sheet name="Photos" sheetId="2" state="visible" r:id="rId3"/>
  </sheets>
  <definedNames>
    <definedName function="false" hidden="false" localSheetId="0" name="_xlnm.Print_Area" vbProcedure="false">Commande!$A$1:$AJ$42</definedName>
    <definedName function="false" hidden="false" name="SHARED_FORMULA_11_12_11_12_0" vbProcedure="false">NA()</definedName>
    <definedName function="false" hidden="false" name="SHARED_FORMULA_11_25_11_25_0" vbProcedure="false">NA()</definedName>
    <definedName function="false" hidden="false" name="SHARED_FORMULA_13_12_13_12_0" vbProcedure="false">NA()</definedName>
    <definedName function="false" hidden="false" localSheetId="0" name="Excel_BuiltIn_Print_Area" vbProcedure="false">Commande!$A$7:$K$34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<sst xmlns="http://schemas.openxmlformats.org/spreadsheetml/2006/main" count="254" uniqueCount="92">
  <si>
    <t xml:space="preserve">DATE DE COMMANDE  :</t>
  </si>
  <si>
    <r>
      <rPr>
        <b val="true"/>
        <i val="true"/>
        <u val="single"/>
        <sz val="10"/>
        <color rgb="FFC9211E"/>
        <rFont val="Verdana"/>
        <family val="2"/>
      </rPr>
      <t xml:space="preserve">REASSORT DISPONIBLE A PARTIR DU 1</t>
    </r>
    <r>
      <rPr>
        <b val="true"/>
        <i val="true"/>
        <u val="single"/>
        <vertAlign val="superscript"/>
        <sz val="10"/>
        <color rgb="FFC9211E"/>
        <rFont val="Verdana"/>
        <family val="2"/>
      </rPr>
      <t xml:space="preserve">er</t>
    </r>
    <r>
      <rPr>
        <b val="true"/>
        <i val="true"/>
        <u val="single"/>
        <sz val="10"/>
        <color rgb="FFC9211E"/>
        <rFont val="Verdana"/>
        <family val="2"/>
      </rPr>
      <t xml:space="preserve">  AVRIL JUSQU’A AOUT 2025</t>
    </r>
  </si>
  <si>
    <t xml:space="preserve">PAGE PHOTOS  FIGURINES DES MODELES STOCK</t>
  </si>
  <si>
    <t xml:space="preserve">SAS SCAGENTCO</t>
  </si>
  <si>
    <t xml:space="preserve">BON DE SELECTION PERMANENT CIENTA</t>
  </si>
  <si>
    <t xml:space="preserve">Stéphane COPPOLA</t>
  </si>
  <si>
    <t xml:space="preserve">NOM CLIENT :</t>
  </si>
  <si>
    <t xml:space="preserve">8 rue de la potence 89320 Fournaudin</t>
  </si>
  <si>
    <t xml:space="preserve">Adresse  livraison :</t>
  </si>
  <si>
    <t xml:space="preserve">Tél. 03 86 88 07 32 – 07 67 90 09 50</t>
  </si>
  <si>
    <t xml:space="preserve">Ville :</t>
  </si>
  <si>
    <t xml:space="preserve">CP :</t>
  </si>
  <si>
    <t xml:space="preserve">stcoppo9@gmail.com</t>
  </si>
  <si>
    <t xml:space="preserve">DATE DE LIVRAISON : </t>
  </si>
  <si>
    <t xml:space="preserve">FRANCO :  REASSORT 300€</t>
  </si>
  <si>
    <t xml:space="preserve">TOTAL PAIRES :</t>
  </si>
  <si>
    <t xml:space="preserve">TOTAL CA :</t>
  </si>
  <si>
    <t xml:space="preserve">MODELE</t>
  </si>
  <si>
    <t xml:space="preserve">MATIERE</t>
  </si>
  <si>
    <t xml:space="preserve">COLORIS</t>
  </si>
  <si>
    <t xml:space="preserve">QTE</t>
  </si>
  <si>
    <t xml:space="preserve">LIV</t>
  </si>
  <si>
    <t xml:space="preserve">CA</t>
  </si>
  <si>
    <t xml:space="preserve">bride salomé</t>
  </si>
  <si>
    <t xml:space="preserve">boucle pression</t>
  </si>
  <si>
    <t xml:space="preserve">000 UNI</t>
  </si>
  <si>
    <t xml:space="preserve">90 LAVANDE</t>
  </si>
  <si>
    <t xml:space="preserve">02 ROUGE</t>
  </si>
  <si>
    <t xml:space="preserve">03 ROSE PALE</t>
  </si>
  <si>
    <t xml:space="preserve">77 MARINE</t>
  </si>
  <si>
    <t xml:space="preserve">05 BLANC</t>
  </si>
  <si>
    <t xml:space="preserve">31 JEAN</t>
  </si>
  <si>
    <t xml:space="preserve">12 FUSCHIA</t>
  </si>
  <si>
    <t xml:space="preserve">23 GRIS</t>
  </si>
  <si>
    <t xml:space="preserve">sans gêne</t>
  </si>
  <si>
    <t xml:space="preserve">faux lacet élas</t>
  </si>
  <si>
    <t xml:space="preserve">997 UNI</t>
  </si>
  <si>
    <t xml:space="preserve">167 CITRON</t>
  </si>
  <si>
    <t xml:space="preserve">142 MAQUILLA</t>
  </si>
  <si>
    <t xml:space="preserve">46 BEIGE</t>
  </si>
  <si>
    <t xml:space="preserve">48 MARINE</t>
  </si>
  <si>
    <t xml:space="preserve">52 VIEUX ROSE</t>
  </si>
  <si>
    <t xml:space="preserve">155 VERT POM</t>
  </si>
  <si>
    <t xml:space="preserve">777 UNI DELAVE</t>
  </si>
  <si>
    <t xml:space="preserve">42 VIEUX ROSE</t>
  </si>
  <si>
    <t xml:space="preserve">01 NOIR</t>
  </si>
  <si>
    <t xml:space="preserve">84 BLEU FONCE</t>
  </si>
  <si>
    <t xml:space="preserve">172 BRIQUE</t>
  </si>
  <si>
    <t xml:space="preserve">998 BRODERIE</t>
  </si>
  <si>
    <t xml:space="preserve">41 ROSE PALE</t>
  </si>
  <si>
    <t xml:space="preserve">CHARLES IX</t>
  </si>
  <si>
    <t xml:space="preserve">BABIES </t>
  </si>
  <si>
    <t xml:space="preserve">67 ROSE VIF</t>
  </si>
  <si>
    <t xml:space="preserve">88 FUCHSIA</t>
  </si>
  <si>
    <t xml:space="preserve">154 MANDARINE</t>
  </si>
  <si>
    <t xml:space="preserve">197 VERT JUNG</t>
  </si>
  <si>
    <t xml:space="preserve">SALOME</t>
  </si>
  <si>
    <t xml:space="preserve">VELCRO</t>
  </si>
  <si>
    <t xml:space="preserve">109 TILLEUL</t>
  </si>
  <si>
    <t xml:space="preserve">999 LIBERTY</t>
  </si>
  <si>
    <t xml:space="preserve">sneakers toile</t>
  </si>
  <si>
    <t xml:space="preserve">double velcro</t>
  </si>
  <si>
    <t xml:space="preserve">020 UNI </t>
  </si>
  <si>
    <t xml:space="preserve">sneakers CUIR</t>
  </si>
  <si>
    <t xml:space="preserve">044 CUIR BLANC</t>
  </si>
  <si>
    <t xml:space="preserve">AR VERT</t>
  </si>
  <si>
    <t xml:space="preserve">047 CUIR BLANC</t>
  </si>
  <si>
    <t xml:space="preserve">AR ROUGE</t>
  </si>
  <si>
    <t xml:space="preserve">048 CUIR BLANC</t>
  </si>
  <si>
    <t xml:space="preserve">AR ROSE</t>
  </si>
  <si>
    <t xml:space="preserve">057 CUIR BLANC</t>
  </si>
  <si>
    <t xml:space="preserve">AR GLITTER ARGENT</t>
  </si>
  <si>
    <t xml:space="preserve">70 997 05</t>
  </si>
  <si>
    <t xml:space="preserve">70  997 02</t>
  </si>
  <si>
    <t xml:space="preserve">70 997 90 </t>
  </si>
  <si>
    <t xml:space="preserve">70 997 23 </t>
  </si>
  <si>
    <t xml:space="preserve">70 997 48</t>
  </si>
  <si>
    <t xml:space="preserve">70 777 23</t>
  </si>
  <si>
    <t xml:space="preserve">70 777 42 </t>
  </si>
  <si>
    <t xml:space="preserve">70 777 84</t>
  </si>
  <si>
    <t xml:space="preserve">70 777 90</t>
  </si>
  <si>
    <t xml:space="preserve">70 998 05</t>
  </si>
  <si>
    <t xml:space="preserve">70 998 41</t>
  </si>
  <si>
    <t xml:space="preserve">51 000 02 </t>
  </si>
  <si>
    <t xml:space="preserve">51 000 77</t>
  </si>
  <si>
    <t xml:space="preserve">51 000 05</t>
  </si>
  <si>
    <t xml:space="preserve">56 000 02 </t>
  </si>
  <si>
    <t xml:space="preserve">56 000 05</t>
  </si>
  <si>
    <t xml:space="preserve">56 000 12</t>
  </si>
  <si>
    <t xml:space="preserve">56 000 77</t>
  </si>
  <si>
    <t xml:space="preserve">57 000 77</t>
  </si>
  <si>
    <t xml:space="preserve">57 000 23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</si>
</sst>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#,##0.00\ [$€-40C];[RED]\-#,##0.00\ [$€-40C]"/>
    <numFmt numFmtId="167" formatCode="@"/>
    <numFmt numFmtId="168" formatCode="0"/>
    <numFmt numFmtId="169" formatCode="#,##0.00\ [$€-40C];\-#,##0.00\ [$€-40C]"/>
  </numFmts>
  <fonts count="31">
    <font>
      <sz val="1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32"/>
      <name val="Verdana"/>
      <family val="2"/>
      <charset val="1"/>
    </font>
    <font>
      <sz val="8"/>
      <name val="Verdana"/>
      <family val="2"/>
      <charset val="1"/>
    </font>
    <font>
      <b val="true"/>
      <sz val="10"/>
      <name val="Verdana"/>
      <family val="2"/>
      <charset val="1"/>
    </font>
    <font>
      <b val="true"/>
      <i val="true"/>
      <u val="single"/>
      <sz val="10"/>
      <color rgb="FFC9211E"/>
      <name val="Verdana"/>
      <family val="2"/>
    </font>
    <font>
      <b val="true"/>
      <i val="true"/>
      <u val="single"/>
      <vertAlign val="superscript"/>
      <sz val="10"/>
      <color rgb="FFC9211E"/>
      <name val="Verdana"/>
      <family val="2"/>
    </font>
    <font>
      <b val="true"/>
      <u val="single"/>
      <sz val="10"/>
      <color rgb="FFC9211E"/>
      <name val="Verdana"/>
      <family val="2"/>
      <charset val="1"/>
    </font>
    <font>
      <b val="true"/>
      <sz val="11"/>
      <name val="Verdana"/>
      <family val="2"/>
      <charset val="1"/>
    </font>
    <font>
      <b val="true"/>
      <sz val="8"/>
      <name val="Verdana"/>
      <family val="2"/>
      <charset val="1"/>
    </font>
    <font>
      <b val="true"/>
      <sz val="6"/>
      <name val="Verdana"/>
      <family val="2"/>
      <charset val="1"/>
    </font>
    <font>
      <sz val="10.5"/>
      <name val="Verdana"/>
      <family val="2"/>
      <charset val="1"/>
    </font>
    <font>
      <b val="true"/>
      <sz val="10.5"/>
      <name val="Verdana"/>
      <family val="2"/>
      <charset val="1"/>
    </font>
    <font>
      <sz val="10.5"/>
      <color rgb="FF0000FF"/>
      <name val="Verdana"/>
      <family val="2"/>
      <charset val="1"/>
    </font>
    <font>
      <sz val="8"/>
      <color rgb="FF0000FF"/>
      <name val="Verdana"/>
      <family val="2"/>
      <charset val="1"/>
    </font>
    <font>
      <b val="true"/>
      <sz val="10"/>
      <color rgb="FFCE181E"/>
      <name val="Verdana"/>
      <family val="2"/>
      <charset val="1"/>
    </font>
    <font>
      <i val="true"/>
      <sz val="8"/>
      <name val="Verdana"/>
      <family val="2"/>
      <charset val="1"/>
    </font>
    <font>
      <i val="true"/>
      <sz val="8"/>
      <color rgb="FFED1C24"/>
      <name val="Verdana"/>
      <family val="2"/>
      <charset val="1"/>
    </font>
    <font>
      <b val="true"/>
      <i val="true"/>
      <sz val="10"/>
      <color rgb="FF000000"/>
      <name val="Verdana"/>
      <family val="2"/>
      <charset val="1"/>
    </font>
    <font>
      <b val="true"/>
      <i val="true"/>
      <sz val="9"/>
      <color rgb="FF000000"/>
      <name val="Verdana"/>
      <family val="2"/>
      <charset val="1"/>
    </font>
    <font>
      <sz val="8"/>
      <color rgb="FFED1C24"/>
      <name val="Verdana"/>
      <family val="2"/>
      <charset val="1"/>
    </font>
    <font>
      <sz val="10"/>
      <color rgb="FF000000"/>
      <name val="Verdana"/>
      <family val="2"/>
      <charset val="1"/>
    </font>
    <font>
      <b val="true"/>
      <i val="true"/>
      <sz val="10"/>
      <name val="Verdana"/>
      <family val="2"/>
      <charset val="1"/>
    </font>
    <font>
      <sz val="10"/>
      <color rgb="FFCE181E"/>
      <name val="Verdana"/>
      <family val="2"/>
      <charset val="1"/>
    </font>
    <font>
      <sz val="8"/>
      <color rgb="FF000000"/>
      <name val="Verdana"/>
      <family val="2"/>
      <charset val="1"/>
    </font>
    <font>
      <b val="true"/>
      <sz val="8"/>
      <color rgb="FF000000"/>
      <name val="Verdana"/>
      <family val="2"/>
      <charset val="1"/>
    </font>
    <font>
      <sz val="10"/>
      <color rgb="FFFF0000"/>
      <name val="Verdana"/>
      <family val="2"/>
      <charset val="1"/>
    </font>
    <font>
      <sz val="10"/>
      <color rgb="FFC9211E"/>
      <name val="Verdana"/>
      <family val="2"/>
      <charset val="1"/>
    </font>
    <font>
      <b val="true"/>
      <sz val="10"/>
      <color rgb="FF000000"/>
      <name val="Verdana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B2B2B2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7A19A"/>
        <bgColor rgb="FFFF8080"/>
      </patternFill>
    </fill>
    <fill>
      <patternFill patternType="solid">
        <fgColor rgb="FFADC5E7"/>
        <bgColor rgb="FFC0C0C0"/>
      </patternFill>
    </fill>
    <fill>
      <patternFill patternType="solid">
        <fgColor rgb="FFFFF200"/>
        <bgColor rgb="FFFFFF00"/>
      </patternFill>
    </fill>
    <fill>
      <patternFill patternType="solid">
        <fgColor rgb="FF72BF44"/>
        <bgColor rgb="FF999999"/>
      </patternFill>
    </fill>
    <fill>
      <patternFill patternType="solid">
        <fgColor rgb="FF999999"/>
        <bgColor rgb="FF808080"/>
      </patternFill>
    </fill>
    <fill>
      <patternFill patternType="solid">
        <fgColor rgb="FFFFF450"/>
        <bgColor rgb="FFFFF200"/>
      </patternFill>
    </fill>
    <fill>
      <patternFill patternType="solid">
        <fgColor rgb="FF808080"/>
        <bgColor rgb="FF99999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8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11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6" fillId="11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CE18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450"/>
      <rgbColor rgb="FFADC5E7"/>
      <rgbColor rgb="FFF7A19A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C9211E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8.png"/><Relationship Id="rId2" Type="http://schemas.openxmlformats.org/officeDocument/2006/relationships/image" Target="../media/image139.jpeg"/><Relationship Id="rId3" Type="http://schemas.openxmlformats.org/officeDocument/2006/relationships/image" Target="../media/image140.jpeg"/><Relationship Id="rId4" Type="http://schemas.openxmlformats.org/officeDocument/2006/relationships/image" Target="../media/image141.jpeg"/><Relationship Id="rId5" Type="http://schemas.openxmlformats.org/officeDocument/2006/relationships/image" Target="../media/image142.jpeg"/><Relationship Id="rId6" Type="http://schemas.openxmlformats.org/officeDocument/2006/relationships/image" Target="../media/image143.jpeg"/><Relationship Id="rId7" Type="http://schemas.openxmlformats.org/officeDocument/2006/relationships/image" Target="../media/image144.jpeg"/><Relationship Id="rId8" Type="http://schemas.openxmlformats.org/officeDocument/2006/relationships/image" Target="../media/image145.jpeg"/><Relationship Id="rId9" Type="http://schemas.openxmlformats.org/officeDocument/2006/relationships/image" Target="../media/image146.jpeg"/><Relationship Id="rId10" Type="http://schemas.openxmlformats.org/officeDocument/2006/relationships/image" Target="../media/image147.jpeg"/><Relationship Id="rId11" Type="http://schemas.openxmlformats.org/officeDocument/2006/relationships/image" Target="../media/image148.jpeg"/><Relationship Id="rId12" Type="http://schemas.openxmlformats.org/officeDocument/2006/relationships/image" Target="../media/image149.jpeg"/><Relationship Id="rId13" Type="http://schemas.openxmlformats.org/officeDocument/2006/relationships/image" Target="../media/image15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51.jpeg"/><Relationship Id="rId2" Type="http://schemas.openxmlformats.org/officeDocument/2006/relationships/image" Target="../media/image152.jpeg"/><Relationship Id="rId3" Type="http://schemas.openxmlformats.org/officeDocument/2006/relationships/image" Target="../media/image153.jpeg"/><Relationship Id="rId4" Type="http://schemas.openxmlformats.org/officeDocument/2006/relationships/image" Target="../media/image154.jpeg"/><Relationship Id="rId5" Type="http://schemas.openxmlformats.org/officeDocument/2006/relationships/image" Target="../media/image155.jpeg"/><Relationship Id="rId6" Type="http://schemas.openxmlformats.org/officeDocument/2006/relationships/image" Target="../media/image156.jpeg"/><Relationship Id="rId7" Type="http://schemas.openxmlformats.org/officeDocument/2006/relationships/image" Target="../media/image157.jpeg"/><Relationship Id="rId8" Type="http://schemas.openxmlformats.org/officeDocument/2006/relationships/image" Target="../media/image158.jpeg"/><Relationship Id="rId9" Type="http://schemas.openxmlformats.org/officeDocument/2006/relationships/image" Target="../media/image159.jpeg"/><Relationship Id="rId10" Type="http://schemas.openxmlformats.org/officeDocument/2006/relationships/image" Target="../media/image160.jpeg"/><Relationship Id="rId11" Type="http://schemas.openxmlformats.org/officeDocument/2006/relationships/image" Target="../media/image161.jpeg"/><Relationship Id="rId12" Type="http://schemas.openxmlformats.org/officeDocument/2006/relationships/image" Target="../media/image162.jpeg"/><Relationship Id="rId13" Type="http://schemas.openxmlformats.org/officeDocument/2006/relationships/image" Target="../media/image163.jpeg"/><Relationship Id="rId14" Type="http://schemas.openxmlformats.org/officeDocument/2006/relationships/image" Target="../media/image164.jpeg"/><Relationship Id="rId15" Type="http://schemas.openxmlformats.org/officeDocument/2006/relationships/image" Target="../media/image165.jpeg"/><Relationship Id="rId16" Type="http://schemas.openxmlformats.org/officeDocument/2006/relationships/image" Target="../media/image166.jpeg"/><Relationship Id="rId17" Type="http://schemas.openxmlformats.org/officeDocument/2006/relationships/image" Target="../media/image167.jpeg"/><Relationship Id="rId18" Type="http://schemas.openxmlformats.org/officeDocument/2006/relationships/image" Target="../media/image168.jpeg"/><Relationship Id="rId19" Type="http://schemas.openxmlformats.org/officeDocument/2006/relationships/image" Target="../media/image169.jpeg"/><Relationship Id="rId20" Type="http://schemas.openxmlformats.org/officeDocument/2006/relationships/image" Target="../media/image170.jpeg"/><Relationship Id="rId21" Type="http://schemas.openxmlformats.org/officeDocument/2006/relationships/image" Target="../media/image171.jpeg"/><Relationship Id="rId22" Type="http://schemas.openxmlformats.org/officeDocument/2006/relationships/image" Target="../media/image1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224640</xdr:colOff>
      <xdr:row>0</xdr:row>
      <xdr:rowOff>0</xdr:rowOff>
    </xdr:from>
    <xdr:to>
      <xdr:col>0</xdr:col>
      <xdr:colOff>225000</xdr:colOff>
      <xdr:row>5</xdr:row>
      <xdr:rowOff>78840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224640" y="0"/>
          <a:ext cx="360" cy="930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283320</xdr:colOff>
      <xdr:row>2</xdr:row>
      <xdr:rowOff>91080</xdr:rowOff>
    </xdr:from>
    <xdr:to>
      <xdr:col>0</xdr:col>
      <xdr:colOff>432000</xdr:colOff>
      <xdr:row>3</xdr:row>
      <xdr:rowOff>55080</xdr:rowOff>
    </xdr:to>
    <xdr:sp>
      <xdr:nvSpPr>
        <xdr:cNvPr id="1" name="CustomShape 1"/>
        <xdr:cNvSpPr/>
      </xdr:nvSpPr>
      <xdr:spPr>
        <a:xfrm>
          <a:off x="283320" y="452880"/>
          <a:ext cx="148680" cy="127440"/>
        </a:xfrm>
        <a:custGeom>
          <a:avLst/>
          <a:gdLst/>
          <a:ahLst/>
          <a:rect l="l" t="t" r="r" b="b"/>
          <a:pathLst>
            <a:path w="516" h="476">
              <a:moveTo>
                <a:pt x="87" y="30"/>
              </a:moveTo>
              <a:cubicBezTo>
                <a:pt x="0" y="61"/>
                <a:pt x="5" y="177"/>
                <a:pt x="101" y="292"/>
              </a:cubicBezTo>
              <a:cubicBezTo>
                <a:pt x="194" y="407"/>
                <a:pt x="342" y="476"/>
                <a:pt x="430" y="445"/>
              </a:cubicBezTo>
              <a:cubicBezTo>
                <a:pt x="516" y="415"/>
                <a:pt x="510" y="297"/>
                <a:pt x="417" y="181"/>
              </a:cubicBezTo>
              <a:cubicBezTo>
                <a:pt x="321" y="68"/>
                <a:pt x="175" y="0"/>
                <a:pt x="87" y="30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278280</xdr:colOff>
      <xdr:row>2</xdr:row>
      <xdr:rowOff>88560</xdr:rowOff>
    </xdr:from>
    <xdr:to>
      <xdr:col>0</xdr:col>
      <xdr:colOff>435240</xdr:colOff>
      <xdr:row>3</xdr:row>
      <xdr:rowOff>57600</xdr:rowOff>
    </xdr:to>
    <xdr:sp>
      <xdr:nvSpPr>
        <xdr:cNvPr id="2" name="CustomShape 1"/>
        <xdr:cNvSpPr/>
      </xdr:nvSpPr>
      <xdr:spPr>
        <a:xfrm>
          <a:off x="278280" y="450360"/>
          <a:ext cx="156960" cy="132480"/>
        </a:xfrm>
        <a:custGeom>
          <a:avLst/>
          <a:gdLst/>
          <a:ahLst/>
          <a:rect l="l" t="t" r="r" b="b"/>
          <a:pathLst>
            <a:path w="543" h="492">
              <a:moveTo>
                <a:pt x="92" y="32"/>
              </a:moveTo>
              <a:cubicBezTo>
                <a:pt x="0" y="64"/>
                <a:pt x="6" y="184"/>
                <a:pt x="106" y="303"/>
              </a:cubicBezTo>
              <a:cubicBezTo>
                <a:pt x="204" y="422"/>
                <a:pt x="360" y="492"/>
                <a:pt x="452" y="461"/>
              </a:cubicBezTo>
              <a:cubicBezTo>
                <a:pt x="543" y="430"/>
                <a:pt x="536" y="308"/>
                <a:pt x="438" y="188"/>
              </a:cubicBezTo>
              <a:cubicBezTo>
                <a:pt x="337" y="71"/>
                <a:pt x="184" y="0"/>
                <a:pt x="92" y="32"/>
              </a:cubicBez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696960</xdr:colOff>
      <xdr:row>1</xdr:row>
      <xdr:rowOff>121680</xdr:rowOff>
    </xdr:from>
    <xdr:to>
      <xdr:col>1</xdr:col>
      <xdr:colOff>840600</xdr:colOff>
      <xdr:row>2</xdr:row>
      <xdr:rowOff>19800</xdr:rowOff>
    </xdr:to>
    <xdr:sp>
      <xdr:nvSpPr>
        <xdr:cNvPr id="3" name="CustomShape 1"/>
        <xdr:cNvSpPr/>
      </xdr:nvSpPr>
      <xdr:spPr>
        <a:xfrm>
          <a:off x="1339560" y="302760"/>
          <a:ext cx="143640" cy="78840"/>
        </a:xfrm>
        <a:custGeom>
          <a:avLst/>
          <a:gdLst/>
          <a:ahLst/>
          <a:rect l="l" t="t" r="r" b="b"/>
          <a:pathLst>
            <a:path w="446" h="329">
              <a:moveTo>
                <a:pt x="0" y="0"/>
              </a:moveTo>
              <a:cubicBezTo>
                <a:pt x="85" y="5"/>
                <a:pt x="113" y="38"/>
                <a:pt x="79" y="134"/>
              </a:cubicBezTo>
              <a:cubicBezTo>
                <a:pt x="59" y="189"/>
                <a:pt x="154" y="329"/>
                <a:pt x="308" y="280"/>
              </a:cubicBezTo>
              <a:close/>
              <a:moveTo>
                <a:pt x="221" y="155"/>
              </a:moveTo>
              <a:cubicBezTo>
                <a:pt x="310" y="193"/>
                <a:pt x="421" y="182"/>
                <a:pt x="446" y="219"/>
              </a:cubicBezTo>
              <a:close/>
            </a:path>
          </a:pathLst>
        </a:custGeom>
        <a:noFill/>
        <a:ln w="64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538200</xdr:colOff>
      <xdr:row>1</xdr:row>
      <xdr:rowOff>100080</xdr:rowOff>
    </xdr:from>
    <xdr:to>
      <xdr:col>1</xdr:col>
      <xdr:colOff>769320</xdr:colOff>
      <xdr:row>2</xdr:row>
      <xdr:rowOff>36000</xdr:rowOff>
    </xdr:to>
    <xdr:sp>
      <xdr:nvSpPr>
        <xdr:cNvPr id="4" name="CustomShape 1"/>
        <xdr:cNvSpPr/>
      </xdr:nvSpPr>
      <xdr:spPr>
        <a:xfrm>
          <a:off x="1180800" y="281160"/>
          <a:ext cx="231120" cy="116640"/>
        </a:xfrm>
        <a:custGeom>
          <a:avLst/>
          <a:gdLst/>
          <a:ahLst/>
          <a:rect l="l" t="t" r="r" b="b"/>
          <a:pathLst>
            <a:path w="716" h="407">
              <a:moveTo>
                <a:pt x="49" y="335"/>
              </a:moveTo>
              <a:cubicBezTo>
                <a:pt x="86" y="315"/>
                <a:pt x="141" y="291"/>
                <a:pt x="177" y="271"/>
              </a:cubicBezTo>
              <a:cubicBezTo>
                <a:pt x="242" y="211"/>
                <a:pt x="291" y="114"/>
                <a:pt x="346" y="26"/>
              </a:cubicBezTo>
              <a:cubicBezTo>
                <a:pt x="357" y="3"/>
                <a:pt x="458" y="0"/>
                <a:pt x="452" y="46"/>
              </a:cubicBezTo>
              <a:cubicBezTo>
                <a:pt x="411" y="111"/>
                <a:pt x="372" y="176"/>
                <a:pt x="333" y="241"/>
              </a:cubicBezTo>
              <a:cubicBezTo>
                <a:pt x="426" y="218"/>
                <a:pt x="529" y="188"/>
                <a:pt x="624" y="165"/>
              </a:cubicBezTo>
              <a:cubicBezTo>
                <a:pt x="675" y="158"/>
                <a:pt x="716" y="203"/>
                <a:pt x="675" y="221"/>
              </a:cubicBezTo>
              <a:cubicBezTo>
                <a:pt x="544" y="260"/>
                <a:pt x="394" y="298"/>
                <a:pt x="285" y="334"/>
              </a:cubicBezTo>
              <a:cubicBezTo>
                <a:pt x="242" y="349"/>
                <a:pt x="189" y="380"/>
                <a:pt x="158" y="396"/>
              </a:cubicBezTo>
              <a:cubicBezTo>
                <a:pt x="96" y="400"/>
                <a:pt x="63" y="403"/>
                <a:pt x="0" y="407"/>
              </a:cubicBezTo>
              <a:cubicBezTo>
                <a:pt x="16" y="383"/>
                <a:pt x="34" y="359"/>
                <a:pt x="49" y="335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533160</xdr:colOff>
      <xdr:row>1</xdr:row>
      <xdr:rowOff>100080</xdr:rowOff>
    </xdr:from>
    <xdr:to>
      <xdr:col>1</xdr:col>
      <xdr:colOff>773280</xdr:colOff>
      <xdr:row>2</xdr:row>
      <xdr:rowOff>38880</xdr:rowOff>
    </xdr:to>
    <xdr:sp>
      <xdr:nvSpPr>
        <xdr:cNvPr id="5" name="CustomShape 1"/>
        <xdr:cNvSpPr/>
      </xdr:nvSpPr>
      <xdr:spPr>
        <a:xfrm>
          <a:off x="1175760" y="281160"/>
          <a:ext cx="240120" cy="119520"/>
        </a:xfrm>
        <a:custGeom>
          <a:avLst/>
          <a:gdLst/>
          <a:ahLst/>
          <a:rect l="l" t="t" r="r" b="b"/>
          <a:pathLst>
            <a:path w="742" h="420">
              <a:moveTo>
                <a:pt x="50" y="347"/>
              </a:moveTo>
              <a:cubicBezTo>
                <a:pt x="88" y="326"/>
                <a:pt x="145" y="301"/>
                <a:pt x="184" y="280"/>
              </a:cubicBezTo>
              <a:cubicBezTo>
                <a:pt x="251" y="218"/>
                <a:pt x="302" y="117"/>
                <a:pt x="360" y="27"/>
              </a:cubicBezTo>
              <a:cubicBezTo>
                <a:pt x="370" y="3"/>
                <a:pt x="475" y="0"/>
                <a:pt x="469" y="48"/>
              </a:cubicBezTo>
              <a:cubicBezTo>
                <a:pt x="427" y="115"/>
                <a:pt x="386" y="182"/>
                <a:pt x="346" y="250"/>
              </a:cubicBezTo>
              <a:cubicBezTo>
                <a:pt x="443" y="225"/>
                <a:pt x="548" y="195"/>
                <a:pt x="647" y="170"/>
              </a:cubicBezTo>
              <a:cubicBezTo>
                <a:pt x="700" y="162"/>
                <a:pt x="742" y="210"/>
                <a:pt x="700" y="229"/>
              </a:cubicBezTo>
              <a:cubicBezTo>
                <a:pt x="564" y="270"/>
                <a:pt x="409" y="309"/>
                <a:pt x="295" y="345"/>
              </a:cubicBezTo>
              <a:cubicBezTo>
                <a:pt x="251" y="362"/>
                <a:pt x="195" y="393"/>
                <a:pt x="163" y="409"/>
              </a:cubicBezTo>
              <a:cubicBezTo>
                <a:pt x="99" y="413"/>
                <a:pt x="64" y="416"/>
                <a:pt x="0" y="420"/>
              </a:cubicBezTo>
              <a:cubicBezTo>
                <a:pt x="15" y="395"/>
                <a:pt x="34" y="371"/>
                <a:pt x="50" y="347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546480</xdr:colOff>
      <xdr:row>1</xdr:row>
      <xdr:rowOff>102600</xdr:rowOff>
    </xdr:from>
    <xdr:to>
      <xdr:col>1</xdr:col>
      <xdr:colOff>771840</xdr:colOff>
      <xdr:row>2</xdr:row>
      <xdr:rowOff>35280</xdr:rowOff>
    </xdr:to>
    <xdr:sp>
      <xdr:nvSpPr>
        <xdr:cNvPr id="6" name="CustomShape 1"/>
        <xdr:cNvSpPr/>
      </xdr:nvSpPr>
      <xdr:spPr>
        <a:xfrm>
          <a:off x="1189080" y="283680"/>
          <a:ext cx="225360" cy="113400"/>
        </a:xfrm>
        <a:custGeom>
          <a:avLst/>
          <a:gdLst/>
          <a:ahLst/>
          <a:rect l="l" t="t" r="r" b="b"/>
          <a:pathLst>
            <a:path w="698" h="399">
              <a:moveTo>
                <a:pt x="50" y="330"/>
              </a:moveTo>
              <a:cubicBezTo>
                <a:pt x="86" y="311"/>
                <a:pt x="137" y="286"/>
                <a:pt x="175" y="267"/>
              </a:cubicBezTo>
              <a:cubicBezTo>
                <a:pt x="237" y="208"/>
                <a:pt x="286" y="112"/>
                <a:pt x="341" y="27"/>
              </a:cubicBezTo>
              <a:cubicBezTo>
                <a:pt x="350" y="4"/>
                <a:pt x="449" y="0"/>
                <a:pt x="442" y="45"/>
              </a:cubicBezTo>
              <a:cubicBezTo>
                <a:pt x="402" y="110"/>
                <a:pt x="364" y="173"/>
                <a:pt x="324" y="237"/>
              </a:cubicBezTo>
              <a:cubicBezTo>
                <a:pt x="419" y="214"/>
                <a:pt x="516" y="184"/>
                <a:pt x="609" y="160"/>
              </a:cubicBezTo>
              <a:cubicBezTo>
                <a:pt x="658" y="153"/>
                <a:pt x="698" y="197"/>
                <a:pt x="660" y="215"/>
              </a:cubicBezTo>
              <a:cubicBezTo>
                <a:pt x="533" y="255"/>
                <a:pt x="385" y="293"/>
                <a:pt x="280" y="328"/>
              </a:cubicBezTo>
              <a:cubicBezTo>
                <a:pt x="239" y="343"/>
                <a:pt x="187" y="373"/>
                <a:pt x="154" y="390"/>
              </a:cubicBezTo>
              <a:cubicBezTo>
                <a:pt x="95" y="392"/>
                <a:pt x="61" y="397"/>
                <a:pt x="0" y="399"/>
              </a:cubicBezTo>
              <a:cubicBezTo>
                <a:pt x="19" y="376"/>
                <a:pt x="34" y="353"/>
                <a:pt x="50" y="330"/>
              </a:cubicBezTo>
            </a:path>
          </a:pathLst>
        </a:custGeom>
        <a:solidFill>
          <a:srgbClr val="cb6e32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541440</xdr:colOff>
      <xdr:row>1</xdr:row>
      <xdr:rowOff>100080</xdr:rowOff>
    </xdr:from>
    <xdr:to>
      <xdr:col>1</xdr:col>
      <xdr:colOff>775080</xdr:colOff>
      <xdr:row>2</xdr:row>
      <xdr:rowOff>36360</xdr:rowOff>
    </xdr:to>
    <xdr:sp>
      <xdr:nvSpPr>
        <xdr:cNvPr id="7" name="CustomShape 1"/>
        <xdr:cNvSpPr/>
      </xdr:nvSpPr>
      <xdr:spPr>
        <a:xfrm>
          <a:off x="1184040" y="281160"/>
          <a:ext cx="233640" cy="117000"/>
        </a:xfrm>
        <a:custGeom>
          <a:avLst/>
          <a:gdLst/>
          <a:ahLst/>
          <a:rect l="l" t="t" r="r" b="b"/>
          <a:pathLst>
            <a:path w="726" h="413">
              <a:moveTo>
                <a:pt x="51" y="341"/>
              </a:moveTo>
              <a:cubicBezTo>
                <a:pt x="89" y="322"/>
                <a:pt x="141" y="296"/>
                <a:pt x="180" y="276"/>
              </a:cubicBezTo>
              <a:cubicBezTo>
                <a:pt x="245" y="216"/>
                <a:pt x="295" y="116"/>
                <a:pt x="352" y="27"/>
              </a:cubicBezTo>
              <a:cubicBezTo>
                <a:pt x="363" y="4"/>
                <a:pt x="465" y="0"/>
                <a:pt x="458" y="47"/>
              </a:cubicBezTo>
              <a:cubicBezTo>
                <a:pt x="417" y="114"/>
                <a:pt x="377" y="180"/>
                <a:pt x="337" y="246"/>
              </a:cubicBezTo>
              <a:cubicBezTo>
                <a:pt x="434" y="221"/>
                <a:pt x="535" y="191"/>
                <a:pt x="633" y="166"/>
              </a:cubicBezTo>
              <a:cubicBezTo>
                <a:pt x="684" y="159"/>
                <a:pt x="726" y="204"/>
                <a:pt x="685" y="223"/>
              </a:cubicBezTo>
              <a:cubicBezTo>
                <a:pt x="553" y="263"/>
                <a:pt x="399" y="302"/>
                <a:pt x="289" y="339"/>
              </a:cubicBezTo>
              <a:cubicBezTo>
                <a:pt x="247" y="355"/>
                <a:pt x="192" y="386"/>
                <a:pt x="160" y="403"/>
              </a:cubicBezTo>
              <a:cubicBezTo>
                <a:pt x="97" y="405"/>
                <a:pt x="63" y="410"/>
                <a:pt x="0" y="413"/>
              </a:cubicBezTo>
              <a:cubicBezTo>
                <a:pt x="18" y="389"/>
                <a:pt x="35" y="365"/>
                <a:pt x="51" y="341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383040</xdr:colOff>
      <xdr:row>2</xdr:row>
      <xdr:rowOff>91080</xdr:rowOff>
    </xdr:from>
    <xdr:to>
      <xdr:col>0</xdr:col>
      <xdr:colOff>506160</xdr:colOff>
      <xdr:row>3</xdr:row>
      <xdr:rowOff>45000</xdr:rowOff>
    </xdr:to>
    <xdr:sp>
      <xdr:nvSpPr>
        <xdr:cNvPr id="8" name="CustomShape 1"/>
        <xdr:cNvSpPr/>
      </xdr:nvSpPr>
      <xdr:spPr>
        <a:xfrm>
          <a:off x="383040" y="452880"/>
          <a:ext cx="123120" cy="117360"/>
        </a:xfrm>
        <a:custGeom>
          <a:avLst/>
          <a:gdLst/>
          <a:ahLst/>
          <a:rect l="l" t="t" r="r" b="b"/>
          <a:pathLst>
            <a:path w="394" h="421">
              <a:moveTo>
                <a:pt x="0" y="57"/>
              </a:moveTo>
              <a:cubicBezTo>
                <a:pt x="29" y="37"/>
                <a:pt x="59" y="47"/>
                <a:pt x="95" y="54"/>
              </a:cubicBezTo>
              <a:cubicBezTo>
                <a:pt x="80" y="32"/>
                <a:pt x="105" y="19"/>
                <a:pt x="143" y="12"/>
              </a:cubicBezTo>
              <a:cubicBezTo>
                <a:pt x="223" y="0"/>
                <a:pt x="378" y="224"/>
                <a:pt x="394" y="360"/>
              </a:cubicBezTo>
              <a:cubicBezTo>
                <a:pt x="381" y="375"/>
                <a:pt x="341" y="380"/>
                <a:pt x="295" y="377"/>
              </a:cubicBezTo>
              <a:cubicBezTo>
                <a:pt x="264" y="394"/>
                <a:pt x="207" y="421"/>
                <a:pt x="190" y="405"/>
              </a:cubicBezTo>
              <a:cubicBezTo>
                <a:pt x="207" y="289"/>
                <a:pt x="171" y="192"/>
                <a:pt x="0" y="57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379800</xdr:colOff>
      <xdr:row>2</xdr:row>
      <xdr:rowOff>88560</xdr:rowOff>
    </xdr:from>
    <xdr:to>
      <xdr:col>0</xdr:col>
      <xdr:colOff>511200</xdr:colOff>
      <xdr:row>3</xdr:row>
      <xdr:rowOff>47520</xdr:rowOff>
    </xdr:to>
    <xdr:sp>
      <xdr:nvSpPr>
        <xdr:cNvPr id="9" name="CustomShape 1"/>
        <xdr:cNvSpPr/>
      </xdr:nvSpPr>
      <xdr:spPr>
        <a:xfrm>
          <a:off x="379800" y="450360"/>
          <a:ext cx="131400" cy="122400"/>
        </a:xfrm>
        <a:custGeom>
          <a:avLst/>
          <a:gdLst/>
          <a:ahLst/>
          <a:rect l="l" t="t" r="r" b="b"/>
          <a:pathLst>
            <a:path w="419" h="435">
              <a:moveTo>
                <a:pt x="0" y="59"/>
              </a:moveTo>
              <a:cubicBezTo>
                <a:pt x="31" y="38"/>
                <a:pt x="65" y="48"/>
                <a:pt x="102" y="55"/>
              </a:cubicBezTo>
              <a:cubicBezTo>
                <a:pt x="86" y="34"/>
                <a:pt x="113" y="20"/>
                <a:pt x="154" y="13"/>
              </a:cubicBezTo>
              <a:cubicBezTo>
                <a:pt x="239" y="0"/>
                <a:pt x="401" y="232"/>
                <a:pt x="419" y="373"/>
              </a:cubicBezTo>
              <a:cubicBezTo>
                <a:pt x="406" y="387"/>
                <a:pt x="363" y="392"/>
                <a:pt x="315" y="390"/>
              </a:cubicBezTo>
              <a:cubicBezTo>
                <a:pt x="282" y="407"/>
                <a:pt x="222" y="435"/>
                <a:pt x="203" y="419"/>
              </a:cubicBezTo>
              <a:cubicBezTo>
                <a:pt x="222" y="299"/>
                <a:pt x="183" y="199"/>
                <a:pt x="0" y="59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702720</xdr:colOff>
      <xdr:row>2</xdr:row>
      <xdr:rowOff>96120</xdr:rowOff>
    </xdr:from>
    <xdr:to>
      <xdr:col>1</xdr:col>
      <xdr:colOff>825120</xdr:colOff>
      <xdr:row>3</xdr:row>
      <xdr:rowOff>49320</xdr:rowOff>
    </xdr:to>
    <xdr:sp>
      <xdr:nvSpPr>
        <xdr:cNvPr id="10" name="CustomShape 1"/>
        <xdr:cNvSpPr/>
      </xdr:nvSpPr>
      <xdr:spPr>
        <a:xfrm>
          <a:off x="1345320" y="457920"/>
          <a:ext cx="122400" cy="116640"/>
        </a:xfrm>
        <a:custGeom>
          <a:avLst/>
          <a:gdLst/>
          <a:ahLst/>
          <a:rect l="l" t="t" r="r" b="b"/>
          <a:pathLst>
            <a:path w="394" h="423">
              <a:moveTo>
                <a:pt x="394" y="59"/>
              </a:moveTo>
              <a:cubicBezTo>
                <a:pt x="362" y="39"/>
                <a:pt x="334" y="47"/>
                <a:pt x="299" y="55"/>
              </a:cubicBezTo>
              <a:cubicBezTo>
                <a:pt x="314" y="34"/>
                <a:pt x="283" y="18"/>
                <a:pt x="244" y="13"/>
              </a:cubicBezTo>
              <a:cubicBezTo>
                <a:pt x="175" y="0"/>
                <a:pt x="14" y="226"/>
                <a:pt x="0" y="362"/>
              </a:cubicBezTo>
              <a:cubicBezTo>
                <a:pt x="12" y="377"/>
                <a:pt x="52" y="382"/>
                <a:pt x="95" y="378"/>
              </a:cubicBezTo>
              <a:cubicBezTo>
                <a:pt x="128" y="394"/>
                <a:pt x="185" y="423"/>
                <a:pt x="202" y="407"/>
              </a:cubicBezTo>
              <a:cubicBezTo>
                <a:pt x="185" y="290"/>
                <a:pt x="223" y="194"/>
                <a:pt x="394" y="59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696960</xdr:colOff>
      <xdr:row>2</xdr:row>
      <xdr:rowOff>93600</xdr:rowOff>
    </xdr:from>
    <xdr:to>
      <xdr:col>1</xdr:col>
      <xdr:colOff>829800</xdr:colOff>
      <xdr:row>3</xdr:row>
      <xdr:rowOff>51840</xdr:rowOff>
    </xdr:to>
    <xdr:sp>
      <xdr:nvSpPr>
        <xdr:cNvPr id="11" name="CustomShape 1"/>
        <xdr:cNvSpPr/>
      </xdr:nvSpPr>
      <xdr:spPr>
        <a:xfrm>
          <a:off x="1339560" y="455400"/>
          <a:ext cx="132840" cy="121680"/>
        </a:xfrm>
        <a:custGeom>
          <a:avLst/>
          <a:gdLst/>
          <a:ahLst/>
          <a:rect l="l" t="t" r="r" b="b"/>
          <a:pathLst>
            <a:path w="418" h="437">
              <a:moveTo>
                <a:pt x="418" y="62"/>
              </a:moveTo>
              <a:cubicBezTo>
                <a:pt x="385" y="41"/>
                <a:pt x="353" y="49"/>
                <a:pt x="317" y="58"/>
              </a:cubicBezTo>
              <a:cubicBezTo>
                <a:pt x="333" y="36"/>
                <a:pt x="299" y="20"/>
                <a:pt x="258" y="14"/>
              </a:cubicBezTo>
              <a:cubicBezTo>
                <a:pt x="186" y="0"/>
                <a:pt x="14" y="234"/>
                <a:pt x="0" y="374"/>
              </a:cubicBezTo>
              <a:cubicBezTo>
                <a:pt x="12" y="390"/>
                <a:pt x="55" y="394"/>
                <a:pt x="100" y="391"/>
              </a:cubicBezTo>
              <a:cubicBezTo>
                <a:pt x="137" y="408"/>
                <a:pt x="197" y="437"/>
                <a:pt x="215" y="421"/>
              </a:cubicBezTo>
              <a:cubicBezTo>
                <a:pt x="197" y="300"/>
                <a:pt x="236" y="201"/>
                <a:pt x="418" y="62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126720</xdr:colOff>
      <xdr:row>2</xdr:row>
      <xdr:rowOff>2160</xdr:rowOff>
    </xdr:from>
    <xdr:to>
      <xdr:col>1</xdr:col>
      <xdr:colOff>372960</xdr:colOff>
      <xdr:row>2</xdr:row>
      <xdr:rowOff>135360</xdr:rowOff>
    </xdr:to>
    <xdr:sp>
      <xdr:nvSpPr>
        <xdr:cNvPr id="12" name="CustomShape 1"/>
        <xdr:cNvSpPr/>
      </xdr:nvSpPr>
      <xdr:spPr>
        <a:xfrm>
          <a:off x="769320" y="363960"/>
          <a:ext cx="246240" cy="133200"/>
        </a:xfrm>
        <a:custGeom>
          <a:avLst/>
          <a:gdLst/>
          <a:ahLst/>
          <a:rect l="l" t="t" r="r" b="b"/>
          <a:pathLst>
            <a:path w="737" h="447">
              <a:moveTo>
                <a:pt x="0" y="0"/>
              </a:moveTo>
              <a:lnTo>
                <a:pt x="88" y="339"/>
              </a:lnTo>
              <a:lnTo>
                <a:pt x="490" y="447"/>
              </a:lnTo>
              <a:lnTo>
                <a:pt x="737" y="281"/>
              </a:lnTo>
              <a:lnTo>
                <a:pt x="697" y="29"/>
              </a:lnTo>
              <a:lnTo>
                <a:pt x="0" y="0"/>
              </a:lnTo>
            </a:path>
          </a:pathLst>
        </a:custGeom>
        <a:solidFill>
          <a:srgbClr val="ffcc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124200</xdr:colOff>
      <xdr:row>2</xdr:row>
      <xdr:rowOff>-360</xdr:rowOff>
    </xdr:from>
    <xdr:to>
      <xdr:col>1</xdr:col>
      <xdr:colOff>378360</xdr:colOff>
      <xdr:row>2</xdr:row>
      <xdr:rowOff>137520</xdr:rowOff>
    </xdr:to>
    <xdr:sp>
      <xdr:nvSpPr>
        <xdr:cNvPr id="13" name="CustomShape 1"/>
        <xdr:cNvSpPr/>
      </xdr:nvSpPr>
      <xdr:spPr>
        <a:xfrm>
          <a:off x="766800" y="361440"/>
          <a:ext cx="254160" cy="137880"/>
        </a:xfrm>
        <a:custGeom>
          <a:avLst/>
          <a:gdLst/>
          <a:ahLst/>
          <a:rect l="l" t="t" r="r" b="b"/>
          <a:pathLst>
            <a:path w="759" h="461">
              <a:moveTo>
                <a:pt x="0" y="0"/>
              </a:moveTo>
              <a:lnTo>
                <a:pt x="90" y="350"/>
              </a:lnTo>
              <a:lnTo>
                <a:pt x="505" y="461"/>
              </a:lnTo>
              <a:lnTo>
                <a:pt x="759" y="290"/>
              </a:lnTo>
              <a:lnTo>
                <a:pt x="719" y="29"/>
              </a:lnTo>
              <a:lnTo>
                <a:pt x="0" y="0"/>
              </a:ln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764280</xdr:colOff>
      <xdr:row>2</xdr:row>
      <xdr:rowOff>96120</xdr:rowOff>
    </xdr:from>
    <xdr:to>
      <xdr:col>1</xdr:col>
      <xdr:colOff>919800</xdr:colOff>
      <xdr:row>3</xdr:row>
      <xdr:rowOff>68400</xdr:rowOff>
    </xdr:to>
    <xdr:sp>
      <xdr:nvSpPr>
        <xdr:cNvPr id="14" name="CustomShape 1"/>
        <xdr:cNvSpPr/>
      </xdr:nvSpPr>
      <xdr:spPr>
        <a:xfrm>
          <a:off x="1406880" y="457920"/>
          <a:ext cx="155520" cy="135720"/>
        </a:xfrm>
        <a:custGeom>
          <a:avLst/>
          <a:gdLst/>
          <a:ahLst/>
          <a:rect l="l" t="t" r="r" b="b"/>
          <a:pathLst>
            <a:path w="531" h="491">
              <a:moveTo>
                <a:pt x="442" y="32"/>
              </a:moveTo>
              <a:cubicBezTo>
                <a:pt x="531" y="63"/>
                <a:pt x="526" y="184"/>
                <a:pt x="429" y="301"/>
              </a:cubicBezTo>
              <a:cubicBezTo>
                <a:pt x="332" y="420"/>
                <a:pt x="179" y="491"/>
                <a:pt x="89" y="459"/>
              </a:cubicBezTo>
              <a:cubicBezTo>
                <a:pt x="0" y="428"/>
                <a:pt x="6" y="307"/>
                <a:pt x="103" y="189"/>
              </a:cubicBezTo>
              <a:cubicBezTo>
                <a:pt x="200" y="71"/>
                <a:pt x="353" y="0"/>
                <a:pt x="442" y="32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761760</xdr:colOff>
      <xdr:row>2</xdr:row>
      <xdr:rowOff>93600</xdr:rowOff>
    </xdr:from>
    <xdr:to>
      <xdr:col>1</xdr:col>
      <xdr:colOff>924840</xdr:colOff>
      <xdr:row>3</xdr:row>
      <xdr:rowOff>66960</xdr:rowOff>
    </xdr:to>
    <xdr:sp>
      <xdr:nvSpPr>
        <xdr:cNvPr id="15" name="CustomShape 1"/>
        <xdr:cNvSpPr/>
      </xdr:nvSpPr>
      <xdr:spPr>
        <a:xfrm>
          <a:off x="1404360" y="455400"/>
          <a:ext cx="163080" cy="136800"/>
        </a:xfrm>
        <a:custGeom>
          <a:avLst/>
          <a:gdLst/>
          <a:ahLst/>
          <a:rect l="l" t="t" r="r" b="b"/>
          <a:pathLst>
            <a:path w="557" h="506">
              <a:moveTo>
                <a:pt x="464" y="33"/>
              </a:moveTo>
              <a:cubicBezTo>
                <a:pt x="557" y="65"/>
                <a:pt x="551" y="189"/>
                <a:pt x="449" y="310"/>
              </a:cubicBezTo>
              <a:cubicBezTo>
                <a:pt x="347" y="433"/>
                <a:pt x="188" y="506"/>
                <a:pt x="94" y="473"/>
              </a:cubicBezTo>
              <a:cubicBezTo>
                <a:pt x="0" y="441"/>
                <a:pt x="6" y="316"/>
                <a:pt x="108" y="194"/>
              </a:cubicBezTo>
              <a:cubicBezTo>
                <a:pt x="210" y="73"/>
                <a:pt x="369" y="0"/>
                <a:pt x="464" y="33"/>
              </a:cubicBezTo>
            </a:path>
          </a:pathLst>
        </a:custGeom>
        <a:noFill/>
        <a:ln w="86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417600</xdr:colOff>
      <xdr:row>2</xdr:row>
      <xdr:rowOff>45360</xdr:rowOff>
    </xdr:from>
    <xdr:to>
      <xdr:col>1</xdr:col>
      <xdr:colOff>756000</xdr:colOff>
      <xdr:row>3</xdr:row>
      <xdr:rowOff>41760</xdr:rowOff>
    </xdr:to>
    <xdr:sp>
      <xdr:nvSpPr>
        <xdr:cNvPr id="16" name="CustomShape 1"/>
        <xdr:cNvSpPr/>
      </xdr:nvSpPr>
      <xdr:spPr>
        <a:xfrm>
          <a:off x="1060200" y="407160"/>
          <a:ext cx="338400" cy="159840"/>
        </a:xfrm>
        <a:custGeom>
          <a:avLst/>
          <a:gdLst/>
          <a:ahLst/>
          <a:rect l="l" t="t" r="r" b="b"/>
          <a:pathLst>
            <a:path w="993" h="540">
              <a:moveTo>
                <a:pt x="993" y="171"/>
              </a:moveTo>
              <a:cubicBezTo>
                <a:pt x="898" y="132"/>
                <a:pt x="803" y="94"/>
                <a:pt x="708" y="56"/>
              </a:cubicBezTo>
              <a:cubicBezTo>
                <a:pt x="558" y="0"/>
                <a:pt x="475" y="21"/>
                <a:pt x="321" y="22"/>
              </a:cubicBezTo>
              <a:cubicBezTo>
                <a:pt x="198" y="195"/>
                <a:pt x="124" y="367"/>
                <a:pt x="0" y="540"/>
              </a:cubicBezTo>
              <a:cubicBezTo>
                <a:pt x="136" y="492"/>
                <a:pt x="266" y="459"/>
                <a:pt x="385" y="387"/>
              </a:cubicBezTo>
              <a:cubicBezTo>
                <a:pt x="511" y="429"/>
                <a:pt x="638" y="464"/>
                <a:pt x="756" y="501"/>
              </a:cubicBezTo>
              <a:cubicBezTo>
                <a:pt x="782" y="490"/>
                <a:pt x="805" y="479"/>
                <a:pt x="828" y="467"/>
              </a:cubicBezTo>
              <a:cubicBezTo>
                <a:pt x="878" y="386"/>
                <a:pt x="927" y="306"/>
                <a:pt x="975" y="227"/>
              </a:cubicBezTo>
              <a:cubicBezTo>
                <a:pt x="981" y="208"/>
                <a:pt x="987" y="189"/>
                <a:pt x="993" y="171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409320</xdr:colOff>
      <xdr:row>2</xdr:row>
      <xdr:rowOff>45360</xdr:rowOff>
    </xdr:from>
    <xdr:to>
      <xdr:col>1</xdr:col>
      <xdr:colOff>761040</xdr:colOff>
      <xdr:row>3</xdr:row>
      <xdr:rowOff>47880</xdr:rowOff>
    </xdr:to>
    <xdr:sp>
      <xdr:nvSpPr>
        <xdr:cNvPr id="17" name="CustomShape 1"/>
        <xdr:cNvSpPr/>
      </xdr:nvSpPr>
      <xdr:spPr>
        <a:xfrm>
          <a:off x="1051920" y="407160"/>
          <a:ext cx="351720" cy="165960"/>
        </a:xfrm>
        <a:custGeom>
          <a:avLst/>
          <a:gdLst/>
          <a:ahLst/>
          <a:rect l="l" t="t" r="r" b="b"/>
          <a:pathLst>
            <a:path w="1027" h="562">
              <a:moveTo>
                <a:pt x="1027" y="177"/>
              </a:moveTo>
              <a:cubicBezTo>
                <a:pt x="929" y="137"/>
                <a:pt x="832" y="97"/>
                <a:pt x="734" y="58"/>
              </a:cubicBezTo>
              <a:cubicBezTo>
                <a:pt x="578" y="0"/>
                <a:pt x="492" y="22"/>
                <a:pt x="333" y="23"/>
              </a:cubicBezTo>
              <a:cubicBezTo>
                <a:pt x="205" y="204"/>
                <a:pt x="130" y="382"/>
                <a:pt x="0" y="562"/>
              </a:cubicBezTo>
              <a:cubicBezTo>
                <a:pt x="141" y="512"/>
                <a:pt x="277" y="478"/>
                <a:pt x="400" y="403"/>
              </a:cubicBezTo>
              <a:cubicBezTo>
                <a:pt x="530" y="446"/>
                <a:pt x="661" y="482"/>
                <a:pt x="784" y="522"/>
              </a:cubicBezTo>
              <a:cubicBezTo>
                <a:pt x="810" y="511"/>
                <a:pt x="834" y="498"/>
                <a:pt x="859" y="486"/>
              </a:cubicBezTo>
              <a:cubicBezTo>
                <a:pt x="909" y="402"/>
                <a:pt x="959" y="319"/>
                <a:pt x="1010" y="237"/>
              </a:cubicBezTo>
              <a:cubicBezTo>
                <a:pt x="1016" y="217"/>
                <a:pt x="1022" y="197"/>
                <a:pt x="1027" y="177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430920</xdr:colOff>
      <xdr:row>2</xdr:row>
      <xdr:rowOff>51120</xdr:rowOff>
    </xdr:from>
    <xdr:to>
      <xdr:col>1</xdr:col>
      <xdr:colOff>761040</xdr:colOff>
      <xdr:row>3</xdr:row>
      <xdr:rowOff>46800</xdr:rowOff>
    </xdr:to>
    <xdr:sp>
      <xdr:nvSpPr>
        <xdr:cNvPr id="18" name="CustomShape 1"/>
        <xdr:cNvSpPr/>
      </xdr:nvSpPr>
      <xdr:spPr>
        <a:xfrm>
          <a:off x="1073520" y="412920"/>
          <a:ext cx="330120" cy="159120"/>
        </a:xfrm>
        <a:custGeom>
          <a:avLst/>
          <a:gdLst/>
          <a:ahLst/>
          <a:rect l="l" t="t" r="r" b="b"/>
          <a:pathLst>
            <a:path w="968" h="541">
              <a:moveTo>
                <a:pt x="968" y="171"/>
              </a:moveTo>
              <a:cubicBezTo>
                <a:pt x="876" y="132"/>
                <a:pt x="783" y="94"/>
                <a:pt x="692" y="56"/>
              </a:cubicBezTo>
              <a:cubicBezTo>
                <a:pt x="546" y="0"/>
                <a:pt x="463" y="22"/>
                <a:pt x="313" y="23"/>
              </a:cubicBezTo>
              <a:cubicBezTo>
                <a:pt x="193" y="196"/>
                <a:pt x="119" y="368"/>
                <a:pt x="0" y="541"/>
              </a:cubicBezTo>
              <a:cubicBezTo>
                <a:pt x="132" y="492"/>
                <a:pt x="259" y="460"/>
                <a:pt x="374" y="388"/>
              </a:cubicBezTo>
              <a:cubicBezTo>
                <a:pt x="498" y="429"/>
                <a:pt x="622" y="464"/>
                <a:pt x="739" y="503"/>
              </a:cubicBezTo>
              <a:cubicBezTo>
                <a:pt x="762" y="491"/>
                <a:pt x="785" y="479"/>
                <a:pt x="808" y="467"/>
              </a:cubicBezTo>
              <a:cubicBezTo>
                <a:pt x="857" y="387"/>
                <a:pt x="904" y="307"/>
                <a:pt x="952" y="228"/>
              </a:cubicBezTo>
              <a:cubicBezTo>
                <a:pt x="958" y="209"/>
                <a:pt x="962" y="190"/>
                <a:pt x="968" y="171"/>
              </a:cubicBezTo>
            </a:path>
          </a:pathLst>
        </a:custGeom>
        <a:solidFill>
          <a:srgbClr val="0088b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420120</xdr:colOff>
      <xdr:row>2</xdr:row>
      <xdr:rowOff>51120</xdr:rowOff>
    </xdr:from>
    <xdr:to>
      <xdr:col>1</xdr:col>
      <xdr:colOff>763560</xdr:colOff>
      <xdr:row>3</xdr:row>
      <xdr:rowOff>52920</xdr:rowOff>
    </xdr:to>
    <xdr:sp>
      <xdr:nvSpPr>
        <xdr:cNvPr id="19" name="CustomShape 1"/>
        <xdr:cNvSpPr/>
      </xdr:nvSpPr>
      <xdr:spPr>
        <a:xfrm>
          <a:off x="1062720" y="412920"/>
          <a:ext cx="343440" cy="165240"/>
        </a:xfrm>
        <a:custGeom>
          <a:avLst/>
          <a:gdLst/>
          <a:ahLst/>
          <a:rect l="l" t="t" r="r" b="b"/>
          <a:pathLst>
            <a:path w="1003" h="563">
              <a:moveTo>
                <a:pt x="1003" y="179"/>
              </a:moveTo>
              <a:cubicBezTo>
                <a:pt x="907" y="138"/>
                <a:pt x="810" y="98"/>
                <a:pt x="716" y="58"/>
              </a:cubicBezTo>
              <a:cubicBezTo>
                <a:pt x="565" y="0"/>
                <a:pt x="480" y="23"/>
                <a:pt x="325" y="24"/>
              </a:cubicBezTo>
              <a:cubicBezTo>
                <a:pt x="200" y="204"/>
                <a:pt x="124" y="383"/>
                <a:pt x="0" y="563"/>
              </a:cubicBezTo>
              <a:cubicBezTo>
                <a:pt x="138" y="513"/>
                <a:pt x="269" y="479"/>
                <a:pt x="388" y="404"/>
              </a:cubicBezTo>
              <a:cubicBezTo>
                <a:pt x="517" y="448"/>
                <a:pt x="644" y="483"/>
                <a:pt x="764" y="524"/>
              </a:cubicBezTo>
              <a:cubicBezTo>
                <a:pt x="788" y="511"/>
                <a:pt x="813" y="499"/>
                <a:pt x="837" y="487"/>
              </a:cubicBezTo>
              <a:cubicBezTo>
                <a:pt x="887" y="403"/>
                <a:pt x="936" y="320"/>
                <a:pt x="987" y="238"/>
              </a:cubicBezTo>
              <a:cubicBezTo>
                <a:pt x="992" y="218"/>
                <a:pt x="996" y="199"/>
                <a:pt x="1003" y="179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12240</xdr:colOff>
      <xdr:row>1</xdr:row>
      <xdr:rowOff>140760</xdr:rowOff>
    </xdr:from>
    <xdr:to>
      <xdr:col>1</xdr:col>
      <xdr:colOff>227520</xdr:colOff>
      <xdr:row>4</xdr:row>
      <xdr:rowOff>28800</xdr:rowOff>
    </xdr:to>
    <xdr:sp>
      <xdr:nvSpPr>
        <xdr:cNvPr id="20" name="CustomShape 1"/>
        <xdr:cNvSpPr/>
      </xdr:nvSpPr>
      <xdr:spPr>
        <a:xfrm>
          <a:off x="654840" y="321840"/>
          <a:ext cx="215280" cy="395280"/>
        </a:xfrm>
        <a:custGeom>
          <a:avLst/>
          <a:gdLst/>
          <a:ahLst/>
          <a:rect l="l" t="t" r="r" b="b"/>
          <a:pathLst>
            <a:path w="920" h="1210">
              <a:moveTo>
                <a:pt x="271" y="0"/>
              </a:moveTo>
              <a:cubicBezTo>
                <a:pt x="319" y="12"/>
                <a:pt x="368" y="26"/>
                <a:pt x="417" y="40"/>
              </a:cubicBezTo>
              <a:cubicBezTo>
                <a:pt x="469" y="88"/>
                <a:pt x="495" y="125"/>
                <a:pt x="547" y="174"/>
              </a:cubicBezTo>
              <a:cubicBezTo>
                <a:pt x="540" y="251"/>
                <a:pt x="555" y="323"/>
                <a:pt x="543" y="397"/>
              </a:cubicBezTo>
              <a:cubicBezTo>
                <a:pt x="585" y="464"/>
                <a:pt x="631" y="589"/>
                <a:pt x="656" y="676"/>
              </a:cubicBezTo>
              <a:cubicBezTo>
                <a:pt x="710" y="778"/>
                <a:pt x="739" y="858"/>
                <a:pt x="791" y="959"/>
              </a:cubicBezTo>
              <a:cubicBezTo>
                <a:pt x="862" y="1001"/>
                <a:pt x="875" y="1038"/>
                <a:pt x="911" y="1095"/>
              </a:cubicBezTo>
              <a:cubicBezTo>
                <a:pt x="920" y="1125"/>
                <a:pt x="891" y="1138"/>
                <a:pt x="838" y="1138"/>
              </a:cubicBezTo>
              <a:cubicBezTo>
                <a:pt x="840" y="1181"/>
                <a:pt x="786" y="1197"/>
                <a:pt x="739" y="1185"/>
              </a:cubicBezTo>
              <a:cubicBezTo>
                <a:pt x="706" y="1206"/>
                <a:pt x="664" y="1210"/>
                <a:pt x="627" y="1193"/>
              </a:cubicBezTo>
              <a:cubicBezTo>
                <a:pt x="608" y="1197"/>
                <a:pt x="553" y="1200"/>
                <a:pt x="547" y="1179"/>
              </a:cubicBezTo>
              <a:cubicBezTo>
                <a:pt x="540" y="1172"/>
                <a:pt x="547" y="1168"/>
                <a:pt x="540" y="1162"/>
              </a:cubicBezTo>
              <a:cubicBezTo>
                <a:pt x="509" y="1175"/>
                <a:pt x="483" y="1163"/>
                <a:pt x="481" y="1127"/>
              </a:cubicBezTo>
              <a:cubicBezTo>
                <a:pt x="419" y="1095"/>
                <a:pt x="485" y="1017"/>
                <a:pt x="516" y="976"/>
              </a:cubicBezTo>
              <a:cubicBezTo>
                <a:pt x="450" y="879"/>
                <a:pt x="386" y="781"/>
                <a:pt x="319" y="682"/>
              </a:cubicBezTo>
              <a:cubicBezTo>
                <a:pt x="247" y="603"/>
                <a:pt x="150" y="472"/>
                <a:pt x="139" y="381"/>
              </a:cubicBezTo>
              <a:cubicBezTo>
                <a:pt x="22" y="246"/>
                <a:pt x="0" y="57"/>
                <a:pt x="271" y="0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6480</xdr:colOff>
      <xdr:row>1</xdr:row>
      <xdr:rowOff>137520</xdr:rowOff>
    </xdr:from>
    <xdr:to>
      <xdr:col>1</xdr:col>
      <xdr:colOff>228960</xdr:colOff>
      <xdr:row>4</xdr:row>
      <xdr:rowOff>29520</xdr:rowOff>
    </xdr:to>
    <xdr:sp>
      <xdr:nvSpPr>
        <xdr:cNvPr id="21" name="CustomShape 1"/>
        <xdr:cNvSpPr/>
      </xdr:nvSpPr>
      <xdr:spPr>
        <a:xfrm>
          <a:off x="649080" y="318600"/>
          <a:ext cx="222480" cy="399240"/>
        </a:xfrm>
        <a:custGeom>
          <a:avLst/>
          <a:gdLst/>
          <a:ahLst/>
          <a:rect l="l" t="t" r="r" b="b"/>
          <a:pathLst>
            <a:path w="934" h="1219">
              <a:moveTo>
                <a:pt x="275" y="0"/>
              </a:moveTo>
              <a:cubicBezTo>
                <a:pt x="325" y="13"/>
                <a:pt x="374" y="26"/>
                <a:pt x="423" y="40"/>
              </a:cubicBezTo>
              <a:cubicBezTo>
                <a:pt x="477" y="89"/>
                <a:pt x="503" y="126"/>
                <a:pt x="556" y="175"/>
              </a:cubicBezTo>
              <a:cubicBezTo>
                <a:pt x="548" y="254"/>
                <a:pt x="564" y="325"/>
                <a:pt x="552" y="400"/>
              </a:cubicBezTo>
              <a:cubicBezTo>
                <a:pt x="593" y="468"/>
                <a:pt x="641" y="594"/>
                <a:pt x="665" y="682"/>
              </a:cubicBezTo>
              <a:cubicBezTo>
                <a:pt x="720" y="783"/>
                <a:pt x="750" y="865"/>
                <a:pt x="804" y="966"/>
              </a:cubicBezTo>
              <a:cubicBezTo>
                <a:pt x="876" y="1009"/>
                <a:pt x="889" y="1046"/>
                <a:pt x="925" y="1104"/>
              </a:cubicBezTo>
              <a:cubicBezTo>
                <a:pt x="934" y="1135"/>
                <a:pt x="904" y="1146"/>
                <a:pt x="852" y="1146"/>
              </a:cubicBezTo>
              <a:cubicBezTo>
                <a:pt x="853" y="1190"/>
                <a:pt x="797" y="1206"/>
                <a:pt x="750" y="1194"/>
              </a:cubicBezTo>
              <a:cubicBezTo>
                <a:pt x="716" y="1215"/>
                <a:pt x="673" y="1219"/>
                <a:pt x="637" y="1202"/>
              </a:cubicBezTo>
              <a:cubicBezTo>
                <a:pt x="617" y="1206"/>
                <a:pt x="562" y="1209"/>
                <a:pt x="556" y="1188"/>
              </a:cubicBezTo>
              <a:cubicBezTo>
                <a:pt x="548" y="1181"/>
                <a:pt x="556" y="1177"/>
                <a:pt x="548" y="1171"/>
              </a:cubicBezTo>
              <a:cubicBezTo>
                <a:pt x="516" y="1184"/>
                <a:pt x="490" y="1173"/>
                <a:pt x="488" y="1136"/>
              </a:cubicBezTo>
              <a:cubicBezTo>
                <a:pt x="426" y="1104"/>
                <a:pt x="492" y="1025"/>
                <a:pt x="524" y="984"/>
              </a:cubicBezTo>
              <a:cubicBezTo>
                <a:pt x="457" y="886"/>
                <a:pt x="392" y="787"/>
                <a:pt x="325" y="688"/>
              </a:cubicBezTo>
              <a:cubicBezTo>
                <a:pt x="251" y="608"/>
                <a:pt x="153" y="476"/>
                <a:pt x="140" y="384"/>
              </a:cubicBezTo>
              <a:cubicBezTo>
                <a:pt x="22" y="248"/>
                <a:pt x="0" y="58"/>
                <a:pt x="275" y="0"/>
              </a:cubicBezTo>
            </a:path>
          </a:pathLst>
        </a:custGeom>
        <a:noFill/>
        <a:ln w="54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452880</xdr:colOff>
      <xdr:row>2</xdr:row>
      <xdr:rowOff>47880</xdr:rowOff>
    </xdr:from>
    <xdr:to>
      <xdr:col>1</xdr:col>
      <xdr:colOff>63360</xdr:colOff>
      <xdr:row>3</xdr:row>
      <xdr:rowOff>45360</xdr:rowOff>
    </xdr:to>
    <xdr:sp>
      <xdr:nvSpPr>
        <xdr:cNvPr id="22" name="CustomShape 1"/>
        <xdr:cNvSpPr/>
      </xdr:nvSpPr>
      <xdr:spPr>
        <a:xfrm>
          <a:off x="452880" y="409680"/>
          <a:ext cx="253080" cy="160920"/>
        </a:xfrm>
        <a:custGeom>
          <a:avLst/>
          <a:gdLst/>
          <a:ahLst/>
          <a:rect l="l" t="t" r="r" b="b"/>
          <a:pathLst>
            <a:path w="957" h="551">
              <a:moveTo>
                <a:pt x="0" y="159"/>
              </a:moveTo>
              <a:cubicBezTo>
                <a:pt x="95" y="123"/>
                <a:pt x="190" y="88"/>
                <a:pt x="287" y="52"/>
              </a:cubicBezTo>
              <a:cubicBezTo>
                <a:pt x="441" y="0"/>
                <a:pt x="521" y="24"/>
                <a:pt x="673" y="29"/>
              </a:cubicBezTo>
              <a:cubicBezTo>
                <a:pt x="783" y="204"/>
                <a:pt x="846" y="375"/>
                <a:pt x="957" y="551"/>
              </a:cubicBezTo>
              <a:cubicBezTo>
                <a:pt x="824" y="498"/>
                <a:pt x="700" y="463"/>
                <a:pt x="586" y="389"/>
              </a:cubicBezTo>
              <a:cubicBezTo>
                <a:pt x="461" y="427"/>
                <a:pt x="333" y="458"/>
                <a:pt x="211" y="494"/>
              </a:cubicBezTo>
              <a:cubicBezTo>
                <a:pt x="187" y="482"/>
                <a:pt x="164" y="469"/>
                <a:pt x="140" y="457"/>
              </a:cubicBezTo>
              <a:cubicBezTo>
                <a:pt x="97" y="377"/>
                <a:pt x="55" y="296"/>
                <a:pt x="12" y="216"/>
              </a:cubicBezTo>
              <a:cubicBezTo>
                <a:pt x="8" y="197"/>
                <a:pt x="4" y="178"/>
                <a:pt x="0" y="159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450360</xdr:colOff>
      <xdr:row>2</xdr:row>
      <xdr:rowOff>45360</xdr:rowOff>
    </xdr:from>
    <xdr:to>
      <xdr:col>1</xdr:col>
      <xdr:colOff>70920</xdr:colOff>
      <xdr:row>3</xdr:row>
      <xdr:rowOff>51120</xdr:rowOff>
    </xdr:to>
    <xdr:sp>
      <xdr:nvSpPr>
        <xdr:cNvPr id="23" name="CustomShape 1"/>
        <xdr:cNvSpPr/>
      </xdr:nvSpPr>
      <xdr:spPr>
        <a:xfrm>
          <a:off x="450360" y="407160"/>
          <a:ext cx="263160" cy="169200"/>
        </a:xfrm>
        <a:custGeom>
          <a:avLst/>
          <a:gdLst/>
          <a:ahLst/>
          <a:rect l="l" t="t" r="r" b="b"/>
          <a:pathLst>
            <a:path w="989" h="574">
              <a:moveTo>
                <a:pt x="0" y="165"/>
              </a:moveTo>
              <a:cubicBezTo>
                <a:pt x="99" y="129"/>
                <a:pt x="198" y="92"/>
                <a:pt x="296" y="55"/>
              </a:cubicBezTo>
              <a:cubicBezTo>
                <a:pt x="455" y="0"/>
                <a:pt x="537" y="25"/>
                <a:pt x="695" y="30"/>
              </a:cubicBezTo>
              <a:cubicBezTo>
                <a:pt x="810" y="213"/>
                <a:pt x="874" y="392"/>
                <a:pt x="989" y="574"/>
              </a:cubicBezTo>
              <a:cubicBezTo>
                <a:pt x="852" y="520"/>
                <a:pt x="723" y="483"/>
                <a:pt x="605" y="407"/>
              </a:cubicBezTo>
              <a:cubicBezTo>
                <a:pt x="474" y="446"/>
                <a:pt x="344" y="478"/>
                <a:pt x="218" y="515"/>
              </a:cubicBezTo>
              <a:cubicBezTo>
                <a:pt x="193" y="503"/>
                <a:pt x="169" y="489"/>
                <a:pt x="145" y="477"/>
              </a:cubicBezTo>
              <a:cubicBezTo>
                <a:pt x="100" y="393"/>
                <a:pt x="56" y="309"/>
                <a:pt x="12" y="225"/>
              </a:cubicBezTo>
              <a:cubicBezTo>
                <a:pt x="8" y="205"/>
                <a:pt x="4" y="185"/>
                <a:pt x="0" y="165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444600</xdr:colOff>
      <xdr:row>2</xdr:row>
      <xdr:rowOff>53640</xdr:rowOff>
    </xdr:from>
    <xdr:to>
      <xdr:col>1</xdr:col>
      <xdr:colOff>55440</xdr:colOff>
      <xdr:row>3</xdr:row>
      <xdr:rowOff>57600</xdr:rowOff>
    </xdr:to>
    <xdr:sp>
      <xdr:nvSpPr>
        <xdr:cNvPr id="24" name="CustomShape 1"/>
        <xdr:cNvSpPr/>
      </xdr:nvSpPr>
      <xdr:spPr>
        <a:xfrm>
          <a:off x="444600" y="415440"/>
          <a:ext cx="253440" cy="167400"/>
        </a:xfrm>
        <a:custGeom>
          <a:avLst/>
          <a:gdLst/>
          <a:ahLst/>
          <a:rect l="l" t="t" r="r" b="b"/>
          <a:pathLst>
            <a:path w="957" h="552">
              <a:moveTo>
                <a:pt x="0" y="158"/>
              </a:moveTo>
              <a:cubicBezTo>
                <a:pt x="95" y="122"/>
                <a:pt x="192" y="87"/>
                <a:pt x="288" y="51"/>
              </a:cubicBezTo>
              <a:cubicBezTo>
                <a:pt x="442" y="0"/>
                <a:pt x="522" y="23"/>
                <a:pt x="674" y="28"/>
              </a:cubicBezTo>
              <a:cubicBezTo>
                <a:pt x="785" y="203"/>
                <a:pt x="847" y="374"/>
                <a:pt x="957" y="552"/>
              </a:cubicBezTo>
              <a:cubicBezTo>
                <a:pt x="826" y="499"/>
                <a:pt x="700" y="463"/>
                <a:pt x="588" y="388"/>
              </a:cubicBezTo>
              <a:cubicBezTo>
                <a:pt x="462" y="426"/>
                <a:pt x="333" y="457"/>
                <a:pt x="210" y="493"/>
              </a:cubicBezTo>
              <a:cubicBezTo>
                <a:pt x="187" y="481"/>
                <a:pt x="165" y="469"/>
                <a:pt x="142" y="456"/>
              </a:cubicBezTo>
              <a:cubicBezTo>
                <a:pt x="99" y="376"/>
                <a:pt x="56" y="295"/>
                <a:pt x="14" y="216"/>
              </a:cubicBezTo>
              <a:cubicBezTo>
                <a:pt x="10" y="197"/>
                <a:pt x="6" y="177"/>
                <a:pt x="0" y="158"/>
              </a:cubicBezTo>
            </a:path>
          </a:pathLst>
        </a:custGeom>
        <a:solidFill>
          <a:srgbClr val="0088b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439560</xdr:colOff>
      <xdr:row>2</xdr:row>
      <xdr:rowOff>51120</xdr:rowOff>
    </xdr:from>
    <xdr:to>
      <xdr:col>1</xdr:col>
      <xdr:colOff>60840</xdr:colOff>
      <xdr:row>3</xdr:row>
      <xdr:rowOff>57600</xdr:rowOff>
    </xdr:to>
    <xdr:sp>
      <xdr:nvSpPr>
        <xdr:cNvPr id="25" name="CustomShape 1"/>
        <xdr:cNvSpPr/>
      </xdr:nvSpPr>
      <xdr:spPr>
        <a:xfrm>
          <a:off x="439560" y="412920"/>
          <a:ext cx="263880" cy="169920"/>
        </a:xfrm>
        <a:custGeom>
          <a:avLst/>
          <a:gdLst/>
          <a:ahLst/>
          <a:rect l="l" t="t" r="r" b="b"/>
          <a:pathLst>
            <a:path w="989" h="574">
              <a:moveTo>
                <a:pt x="0" y="164"/>
              </a:moveTo>
              <a:cubicBezTo>
                <a:pt x="98" y="127"/>
                <a:pt x="199" y="90"/>
                <a:pt x="298" y="53"/>
              </a:cubicBezTo>
              <a:cubicBezTo>
                <a:pt x="456" y="0"/>
                <a:pt x="539" y="23"/>
                <a:pt x="695" y="28"/>
              </a:cubicBezTo>
              <a:cubicBezTo>
                <a:pt x="811" y="211"/>
                <a:pt x="875" y="390"/>
                <a:pt x="989" y="574"/>
              </a:cubicBezTo>
              <a:cubicBezTo>
                <a:pt x="853" y="519"/>
                <a:pt x="721" y="483"/>
                <a:pt x="607" y="405"/>
              </a:cubicBezTo>
              <a:cubicBezTo>
                <a:pt x="476" y="444"/>
                <a:pt x="344" y="476"/>
                <a:pt x="217" y="514"/>
              </a:cubicBezTo>
              <a:cubicBezTo>
                <a:pt x="193" y="501"/>
                <a:pt x="171" y="488"/>
                <a:pt x="147" y="475"/>
              </a:cubicBezTo>
              <a:cubicBezTo>
                <a:pt x="101" y="391"/>
                <a:pt x="57" y="307"/>
                <a:pt x="13" y="224"/>
              </a:cubicBezTo>
              <a:cubicBezTo>
                <a:pt x="9" y="204"/>
                <a:pt x="5" y="183"/>
                <a:pt x="0" y="164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62640</xdr:colOff>
      <xdr:row>2</xdr:row>
      <xdr:rowOff>7920</xdr:rowOff>
    </xdr:from>
    <xdr:to>
      <xdr:col>1</xdr:col>
      <xdr:colOff>440280</xdr:colOff>
      <xdr:row>3</xdr:row>
      <xdr:rowOff>83520</xdr:rowOff>
    </xdr:to>
    <xdr:sp>
      <xdr:nvSpPr>
        <xdr:cNvPr id="26" name="CustomShape 1"/>
        <xdr:cNvSpPr/>
      </xdr:nvSpPr>
      <xdr:spPr>
        <a:xfrm>
          <a:off x="705240" y="369720"/>
          <a:ext cx="377640" cy="239040"/>
        </a:xfrm>
        <a:custGeom>
          <a:avLst/>
          <a:gdLst/>
          <a:ahLst/>
          <a:rect l="l" t="t" r="r" b="b"/>
          <a:pathLst>
            <a:path w="1102" h="784">
              <a:moveTo>
                <a:pt x="253" y="727"/>
              </a:moveTo>
              <a:cubicBezTo>
                <a:pt x="326" y="766"/>
                <a:pt x="751" y="784"/>
                <a:pt x="891" y="715"/>
              </a:cubicBezTo>
              <a:cubicBezTo>
                <a:pt x="974" y="523"/>
                <a:pt x="1020" y="367"/>
                <a:pt x="1102" y="175"/>
              </a:cubicBezTo>
              <a:cubicBezTo>
                <a:pt x="1085" y="117"/>
                <a:pt x="1066" y="58"/>
                <a:pt x="1048" y="0"/>
              </a:cubicBezTo>
              <a:cubicBezTo>
                <a:pt x="971" y="19"/>
                <a:pt x="845" y="37"/>
                <a:pt x="765" y="54"/>
              </a:cubicBezTo>
              <a:cubicBezTo>
                <a:pt x="751" y="128"/>
                <a:pt x="794" y="187"/>
                <a:pt x="761" y="268"/>
              </a:cubicBezTo>
              <a:cubicBezTo>
                <a:pt x="660" y="327"/>
                <a:pt x="358" y="314"/>
                <a:pt x="315" y="262"/>
              </a:cubicBezTo>
              <a:cubicBezTo>
                <a:pt x="298" y="214"/>
                <a:pt x="300" y="122"/>
                <a:pt x="303" y="58"/>
              </a:cubicBezTo>
              <a:cubicBezTo>
                <a:pt x="204" y="59"/>
                <a:pt x="102" y="64"/>
                <a:pt x="0" y="64"/>
              </a:cubicBezTo>
              <a:cubicBezTo>
                <a:pt x="20" y="193"/>
                <a:pt x="37" y="321"/>
                <a:pt x="56" y="449"/>
              </a:cubicBezTo>
              <a:cubicBezTo>
                <a:pt x="142" y="547"/>
                <a:pt x="168" y="628"/>
                <a:pt x="253" y="727"/>
              </a:cubicBezTo>
            </a:path>
          </a:pathLst>
        </a:custGeom>
        <a:solidFill>
          <a:srgbClr val="0088b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59400</xdr:colOff>
      <xdr:row>2</xdr:row>
      <xdr:rowOff>5400</xdr:rowOff>
    </xdr:from>
    <xdr:to>
      <xdr:col>1</xdr:col>
      <xdr:colOff>446760</xdr:colOff>
      <xdr:row>3</xdr:row>
      <xdr:rowOff>86760</xdr:rowOff>
    </xdr:to>
    <xdr:sp>
      <xdr:nvSpPr>
        <xdr:cNvPr id="27" name="CustomShape 1"/>
        <xdr:cNvSpPr/>
      </xdr:nvSpPr>
      <xdr:spPr>
        <a:xfrm>
          <a:off x="702000" y="367200"/>
          <a:ext cx="387360" cy="244800"/>
        </a:xfrm>
        <a:custGeom>
          <a:avLst/>
          <a:gdLst/>
          <a:ahLst/>
          <a:rect l="l" t="t" r="r" b="b"/>
          <a:pathLst>
            <a:path w="1124" h="800">
              <a:moveTo>
                <a:pt x="258" y="742"/>
              </a:moveTo>
              <a:cubicBezTo>
                <a:pt x="331" y="782"/>
                <a:pt x="766" y="800"/>
                <a:pt x="907" y="730"/>
              </a:cubicBezTo>
              <a:cubicBezTo>
                <a:pt x="992" y="533"/>
                <a:pt x="1040" y="374"/>
                <a:pt x="1124" y="179"/>
              </a:cubicBezTo>
              <a:cubicBezTo>
                <a:pt x="1106" y="119"/>
                <a:pt x="1085" y="59"/>
                <a:pt x="1068" y="0"/>
              </a:cubicBezTo>
              <a:cubicBezTo>
                <a:pt x="988" y="19"/>
                <a:pt x="861" y="38"/>
                <a:pt x="780" y="56"/>
              </a:cubicBezTo>
              <a:cubicBezTo>
                <a:pt x="766" y="131"/>
                <a:pt x="809" y="191"/>
                <a:pt x="776" y="273"/>
              </a:cubicBezTo>
              <a:cubicBezTo>
                <a:pt x="673" y="333"/>
                <a:pt x="365" y="321"/>
                <a:pt x="321" y="268"/>
              </a:cubicBezTo>
              <a:cubicBezTo>
                <a:pt x="304" y="219"/>
                <a:pt x="306" y="125"/>
                <a:pt x="310" y="59"/>
              </a:cubicBezTo>
              <a:cubicBezTo>
                <a:pt x="208" y="60"/>
                <a:pt x="103" y="65"/>
                <a:pt x="0" y="65"/>
              </a:cubicBezTo>
              <a:cubicBezTo>
                <a:pt x="19" y="197"/>
                <a:pt x="38" y="328"/>
                <a:pt x="58" y="457"/>
              </a:cubicBezTo>
              <a:cubicBezTo>
                <a:pt x="144" y="558"/>
                <a:pt x="170" y="640"/>
                <a:pt x="258" y="742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9720</xdr:colOff>
      <xdr:row>1</xdr:row>
      <xdr:rowOff>145800</xdr:rowOff>
    </xdr:from>
    <xdr:to>
      <xdr:col>1</xdr:col>
      <xdr:colOff>227520</xdr:colOff>
      <xdr:row>4</xdr:row>
      <xdr:rowOff>34920</xdr:rowOff>
    </xdr:to>
    <xdr:sp>
      <xdr:nvSpPr>
        <xdr:cNvPr id="28" name="CustomShape 1"/>
        <xdr:cNvSpPr/>
      </xdr:nvSpPr>
      <xdr:spPr>
        <a:xfrm>
          <a:off x="652320" y="326880"/>
          <a:ext cx="217800" cy="396360"/>
        </a:xfrm>
        <a:custGeom>
          <a:avLst/>
          <a:gdLst/>
          <a:ahLst/>
          <a:rect l="l" t="t" r="r" b="b"/>
          <a:pathLst>
            <a:path w="933" h="1212">
              <a:moveTo>
                <a:pt x="271" y="0"/>
              </a:moveTo>
              <a:cubicBezTo>
                <a:pt x="319" y="13"/>
                <a:pt x="368" y="27"/>
                <a:pt x="419" y="40"/>
              </a:cubicBezTo>
              <a:cubicBezTo>
                <a:pt x="471" y="90"/>
                <a:pt x="497" y="126"/>
                <a:pt x="549" y="175"/>
              </a:cubicBezTo>
              <a:cubicBezTo>
                <a:pt x="543" y="254"/>
                <a:pt x="558" y="323"/>
                <a:pt x="549" y="398"/>
              </a:cubicBezTo>
              <a:cubicBezTo>
                <a:pt x="588" y="465"/>
                <a:pt x="638" y="591"/>
                <a:pt x="662" y="678"/>
              </a:cubicBezTo>
              <a:cubicBezTo>
                <a:pt x="716" y="779"/>
                <a:pt x="748" y="860"/>
                <a:pt x="803" y="962"/>
              </a:cubicBezTo>
              <a:cubicBezTo>
                <a:pt x="873" y="1003"/>
                <a:pt x="886" y="1041"/>
                <a:pt x="922" y="1097"/>
              </a:cubicBezTo>
              <a:cubicBezTo>
                <a:pt x="933" y="1129"/>
                <a:pt x="903" y="1139"/>
                <a:pt x="852" y="1140"/>
              </a:cubicBezTo>
              <a:cubicBezTo>
                <a:pt x="854" y="1184"/>
                <a:pt x="799" y="1198"/>
                <a:pt x="752" y="1187"/>
              </a:cubicBezTo>
              <a:cubicBezTo>
                <a:pt x="718" y="1208"/>
                <a:pt x="678" y="1212"/>
                <a:pt x="640" y="1195"/>
              </a:cubicBezTo>
              <a:cubicBezTo>
                <a:pt x="623" y="1198"/>
                <a:pt x="566" y="1202"/>
                <a:pt x="560" y="1181"/>
              </a:cubicBezTo>
              <a:cubicBezTo>
                <a:pt x="553" y="1174"/>
                <a:pt x="560" y="1170"/>
                <a:pt x="553" y="1163"/>
              </a:cubicBezTo>
              <a:cubicBezTo>
                <a:pt x="522" y="1177"/>
                <a:pt x="497" y="1165"/>
                <a:pt x="495" y="1129"/>
              </a:cubicBezTo>
              <a:cubicBezTo>
                <a:pt x="431" y="1095"/>
                <a:pt x="497" y="1018"/>
                <a:pt x="528" y="978"/>
              </a:cubicBezTo>
              <a:cubicBezTo>
                <a:pt x="461" y="880"/>
                <a:pt x="393" y="782"/>
                <a:pt x="327" y="683"/>
              </a:cubicBezTo>
              <a:cubicBezTo>
                <a:pt x="256" y="604"/>
                <a:pt x="156" y="472"/>
                <a:pt x="142" y="381"/>
              </a:cubicBezTo>
              <a:cubicBezTo>
                <a:pt x="26" y="245"/>
                <a:pt x="0" y="58"/>
                <a:pt x="271" y="0"/>
              </a:cubicBezTo>
            </a:path>
          </a:pathLst>
        </a:custGeom>
        <a:solidFill>
          <a:srgbClr val="ffcc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6480</xdr:colOff>
      <xdr:row>1</xdr:row>
      <xdr:rowOff>143280</xdr:rowOff>
    </xdr:from>
    <xdr:to>
      <xdr:col>1</xdr:col>
      <xdr:colOff>232920</xdr:colOff>
      <xdr:row>4</xdr:row>
      <xdr:rowOff>37080</xdr:rowOff>
    </xdr:to>
    <xdr:sp>
      <xdr:nvSpPr>
        <xdr:cNvPr id="29" name="CustomShape 1"/>
        <xdr:cNvSpPr/>
      </xdr:nvSpPr>
      <xdr:spPr>
        <a:xfrm>
          <a:off x="649080" y="324360"/>
          <a:ext cx="226440" cy="401040"/>
        </a:xfrm>
        <a:custGeom>
          <a:avLst/>
          <a:gdLst/>
          <a:ahLst/>
          <a:rect l="l" t="t" r="r" b="b"/>
          <a:pathLst>
            <a:path w="956" h="1226">
              <a:moveTo>
                <a:pt x="278" y="0"/>
              </a:moveTo>
              <a:cubicBezTo>
                <a:pt x="328" y="13"/>
                <a:pt x="378" y="28"/>
                <a:pt x="430" y="41"/>
              </a:cubicBezTo>
              <a:cubicBezTo>
                <a:pt x="484" y="91"/>
                <a:pt x="510" y="127"/>
                <a:pt x="563" y="178"/>
              </a:cubicBezTo>
              <a:cubicBezTo>
                <a:pt x="557" y="257"/>
                <a:pt x="573" y="327"/>
                <a:pt x="563" y="402"/>
              </a:cubicBezTo>
              <a:cubicBezTo>
                <a:pt x="603" y="470"/>
                <a:pt x="655" y="597"/>
                <a:pt x="679" y="686"/>
              </a:cubicBezTo>
              <a:cubicBezTo>
                <a:pt x="735" y="787"/>
                <a:pt x="766" y="870"/>
                <a:pt x="822" y="973"/>
              </a:cubicBezTo>
              <a:cubicBezTo>
                <a:pt x="894" y="1014"/>
                <a:pt x="908" y="1053"/>
                <a:pt x="944" y="1109"/>
              </a:cubicBezTo>
              <a:cubicBezTo>
                <a:pt x="956" y="1141"/>
                <a:pt x="924" y="1151"/>
                <a:pt x="872" y="1153"/>
              </a:cubicBezTo>
              <a:cubicBezTo>
                <a:pt x="874" y="1197"/>
                <a:pt x="818" y="1212"/>
                <a:pt x="770" y="1199"/>
              </a:cubicBezTo>
              <a:cubicBezTo>
                <a:pt x="736" y="1221"/>
                <a:pt x="694" y="1226"/>
                <a:pt x="657" y="1208"/>
              </a:cubicBezTo>
              <a:cubicBezTo>
                <a:pt x="638" y="1212"/>
                <a:pt x="581" y="1215"/>
                <a:pt x="575" y="1194"/>
              </a:cubicBezTo>
              <a:cubicBezTo>
                <a:pt x="567" y="1187"/>
                <a:pt x="575" y="1183"/>
                <a:pt x="567" y="1175"/>
              </a:cubicBezTo>
              <a:cubicBezTo>
                <a:pt x="536" y="1190"/>
                <a:pt x="510" y="1178"/>
                <a:pt x="508" y="1141"/>
              </a:cubicBezTo>
              <a:cubicBezTo>
                <a:pt x="441" y="1108"/>
                <a:pt x="510" y="1030"/>
                <a:pt x="541" y="989"/>
              </a:cubicBezTo>
              <a:cubicBezTo>
                <a:pt x="473" y="890"/>
                <a:pt x="404" y="790"/>
                <a:pt x="336" y="691"/>
              </a:cubicBezTo>
              <a:cubicBezTo>
                <a:pt x="263" y="610"/>
                <a:pt x="161" y="477"/>
                <a:pt x="146" y="386"/>
              </a:cubicBezTo>
              <a:cubicBezTo>
                <a:pt x="26" y="248"/>
                <a:pt x="0" y="59"/>
                <a:pt x="278" y="0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288000</xdr:colOff>
      <xdr:row>1</xdr:row>
      <xdr:rowOff>135000</xdr:rowOff>
    </xdr:from>
    <xdr:to>
      <xdr:col>1</xdr:col>
      <xdr:colOff>562320</xdr:colOff>
      <xdr:row>4</xdr:row>
      <xdr:rowOff>26640</xdr:rowOff>
    </xdr:to>
    <xdr:sp>
      <xdr:nvSpPr>
        <xdr:cNvPr id="30" name="CustomShape 1"/>
        <xdr:cNvSpPr/>
      </xdr:nvSpPr>
      <xdr:spPr>
        <a:xfrm>
          <a:off x="930600" y="316080"/>
          <a:ext cx="274320" cy="398880"/>
        </a:xfrm>
        <a:custGeom>
          <a:avLst/>
          <a:gdLst/>
          <a:ahLst/>
          <a:rect l="l" t="t" r="r" b="b"/>
          <a:pathLst>
            <a:path w="861" h="1220">
              <a:moveTo>
                <a:pt x="586" y="0"/>
              </a:moveTo>
              <a:cubicBezTo>
                <a:pt x="539" y="14"/>
                <a:pt x="490" y="29"/>
                <a:pt x="442" y="43"/>
              </a:cubicBezTo>
              <a:cubicBezTo>
                <a:pt x="391" y="95"/>
                <a:pt x="370" y="131"/>
                <a:pt x="319" y="180"/>
              </a:cubicBezTo>
              <a:cubicBezTo>
                <a:pt x="330" y="259"/>
                <a:pt x="321" y="330"/>
                <a:pt x="334" y="404"/>
              </a:cubicBezTo>
              <a:cubicBezTo>
                <a:pt x="300" y="472"/>
                <a:pt x="258" y="598"/>
                <a:pt x="241" y="686"/>
              </a:cubicBezTo>
              <a:cubicBezTo>
                <a:pt x="193" y="789"/>
                <a:pt x="167" y="871"/>
                <a:pt x="119" y="973"/>
              </a:cubicBezTo>
              <a:cubicBezTo>
                <a:pt x="53" y="1017"/>
                <a:pt x="41" y="1054"/>
                <a:pt x="9" y="1112"/>
              </a:cubicBezTo>
              <a:cubicBezTo>
                <a:pt x="0" y="1143"/>
                <a:pt x="31" y="1154"/>
                <a:pt x="83" y="1153"/>
              </a:cubicBezTo>
              <a:cubicBezTo>
                <a:pt x="83" y="1196"/>
                <a:pt x="138" y="1210"/>
                <a:pt x="185" y="1196"/>
              </a:cubicBezTo>
              <a:cubicBezTo>
                <a:pt x="220" y="1218"/>
                <a:pt x="260" y="1220"/>
                <a:pt x="296" y="1203"/>
              </a:cubicBezTo>
              <a:cubicBezTo>
                <a:pt x="315" y="1206"/>
                <a:pt x="370" y="1208"/>
                <a:pt x="375" y="1186"/>
              </a:cubicBezTo>
              <a:cubicBezTo>
                <a:pt x="383" y="1179"/>
                <a:pt x="374" y="1175"/>
                <a:pt x="381" y="1170"/>
              </a:cubicBezTo>
              <a:cubicBezTo>
                <a:pt x="412" y="1182"/>
                <a:pt x="438" y="1170"/>
                <a:pt x="438" y="1133"/>
              </a:cubicBezTo>
              <a:cubicBezTo>
                <a:pt x="498" y="1098"/>
                <a:pt x="428" y="1023"/>
                <a:pt x="395" y="984"/>
              </a:cubicBezTo>
              <a:cubicBezTo>
                <a:pt x="455" y="884"/>
                <a:pt x="516" y="783"/>
                <a:pt x="573" y="684"/>
              </a:cubicBezTo>
              <a:cubicBezTo>
                <a:pt x="643" y="602"/>
                <a:pt x="732" y="468"/>
                <a:pt x="741" y="377"/>
              </a:cubicBezTo>
              <a:cubicBezTo>
                <a:pt x="847" y="239"/>
                <a:pt x="861" y="51"/>
                <a:pt x="586" y="0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285480</xdr:colOff>
      <xdr:row>1</xdr:row>
      <xdr:rowOff>132480</xdr:rowOff>
    </xdr:from>
    <xdr:to>
      <xdr:col>1</xdr:col>
      <xdr:colOff>561600</xdr:colOff>
      <xdr:row>4</xdr:row>
      <xdr:rowOff>26640</xdr:rowOff>
    </xdr:to>
    <xdr:sp>
      <xdr:nvSpPr>
        <xdr:cNvPr id="31" name="CustomShape 1"/>
        <xdr:cNvSpPr/>
      </xdr:nvSpPr>
      <xdr:spPr>
        <a:xfrm>
          <a:off x="928080" y="313560"/>
          <a:ext cx="276120" cy="401400"/>
        </a:xfrm>
        <a:custGeom>
          <a:avLst/>
          <a:gdLst/>
          <a:ahLst/>
          <a:rect l="l" t="t" r="r" b="b"/>
          <a:pathLst>
            <a:path w="877" h="1230">
              <a:moveTo>
                <a:pt x="597" y="0"/>
              </a:moveTo>
              <a:cubicBezTo>
                <a:pt x="549" y="14"/>
                <a:pt x="500" y="30"/>
                <a:pt x="450" y="44"/>
              </a:cubicBezTo>
              <a:cubicBezTo>
                <a:pt x="399" y="95"/>
                <a:pt x="377" y="132"/>
                <a:pt x="326" y="183"/>
              </a:cubicBezTo>
              <a:cubicBezTo>
                <a:pt x="338" y="261"/>
                <a:pt x="328" y="333"/>
                <a:pt x="341" y="408"/>
              </a:cubicBezTo>
              <a:cubicBezTo>
                <a:pt x="306" y="475"/>
                <a:pt x="265" y="603"/>
                <a:pt x="246" y="692"/>
              </a:cubicBezTo>
              <a:cubicBezTo>
                <a:pt x="197" y="795"/>
                <a:pt x="171" y="878"/>
                <a:pt x="121" y="980"/>
              </a:cubicBezTo>
              <a:cubicBezTo>
                <a:pt x="54" y="1024"/>
                <a:pt x="43" y="1063"/>
                <a:pt x="11" y="1120"/>
              </a:cubicBezTo>
              <a:cubicBezTo>
                <a:pt x="0" y="1152"/>
                <a:pt x="33" y="1163"/>
                <a:pt x="86" y="1162"/>
              </a:cubicBezTo>
              <a:cubicBezTo>
                <a:pt x="86" y="1206"/>
                <a:pt x="142" y="1219"/>
                <a:pt x="189" y="1206"/>
              </a:cubicBezTo>
              <a:cubicBezTo>
                <a:pt x="225" y="1227"/>
                <a:pt x="266" y="1230"/>
                <a:pt x="302" y="1212"/>
              </a:cubicBezTo>
              <a:cubicBezTo>
                <a:pt x="322" y="1215"/>
                <a:pt x="377" y="1217"/>
                <a:pt x="383" y="1195"/>
              </a:cubicBezTo>
              <a:cubicBezTo>
                <a:pt x="391" y="1188"/>
                <a:pt x="381" y="1184"/>
                <a:pt x="390" y="1178"/>
              </a:cubicBezTo>
              <a:cubicBezTo>
                <a:pt x="420" y="1192"/>
                <a:pt x="446" y="1178"/>
                <a:pt x="446" y="1141"/>
              </a:cubicBezTo>
              <a:cubicBezTo>
                <a:pt x="508" y="1107"/>
                <a:pt x="437" y="1031"/>
                <a:pt x="403" y="991"/>
              </a:cubicBezTo>
              <a:cubicBezTo>
                <a:pt x="464" y="891"/>
                <a:pt x="526" y="789"/>
                <a:pt x="585" y="689"/>
              </a:cubicBezTo>
              <a:cubicBezTo>
                <a:pt x="655" y="607"/>
                <a:pt x="745" y="472"/>
                <a:pt x="753" y="380"/>
              </a:cubicBezTo>
              <a:cubicBezTo>
                <a:pt x="863" y="241"/>
                <a:pt x="877" y="52"/>
                <a:pt x="597" y="0"/>
              </a:cubicBezTo>
            </a:path>
          </a:pathLst>
        </a:custGeom>
        <a:noFill/>
        <a:ln w="54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282960</xdr:colOff>
      <xdr:row>1</xdr:row>
      <xdr:rowOff>137520</xdr:rowOff>
    </xdr:from>
    <xdr:to>
      <xdr:col>1</xdr:col>
      <xdr:colOff>554040</xdr:colOff>
      <xdr:row>4</xdr:row>
      <xdr:rowOff>29520</xdr:rowOff>
    </xdr:to>
    <xdr:sp>
      <xdr:nvSpPr>
        <xdr:cNvPr id="32" name="CustomShape 1"/>
        <xdr:cNvSpPr/>
      </xdr:nvSpPr>
      <xdr:spPr>
        <a:xfrm>
          <a:off x="925560" y="318600"/>
          <a:ext cx="271080" cy="399240"/>
        </a:xfrm>
        <a:custGeom>
          <a:avLst/>
          <a:gdLst/>
          <a:ahLst/>
          <a:rect l="l" t="t" r="r" b="b"/>
          <a:pathLst>
            <a:path w="860" h="1222">
              <a:moveTo>
                <a:pt x="586" y="0"/>
              </a:moveTo>
              <a:cubicBezTo>
                <a:pt x="538" y="15"/>
                <a:pt x="489" y="29"/>
                <a:pt x="443" y="45"/>
              </a:cubicBezTo>
              <a:cubicBezTo>
                <a:pt x="392" y="95"/>
                <a:pt x="369" y="131"/>
                <a:pt x="320" y="182"/>
              </a:cubicBezTo>
              <a:cubicBezTo>
                <a:pt x="331" y="260"/>
                <a:pt x="320" y="331"/>
                <a:pt x="335" y="404"/>
              </a:cubicBezTo>
              <a:cubicBezTo>
                <a:pt x="298" y="473"/>
                <a:pt x="257" y="598"/>
                <a:pt x="240" y="687"/>
              </a:cubicBezTo>
              <a:cubicBezTo>
                <a:pt x="191" y="789"/>
                <a:pt x="166" y="871"/>
                <a:pt x="118" y="973"/>
              </a:cubicBezTo>
              <a:cubicBezTo>
                <a:pt x="51" y="1018"/>
                <a:pt x="42" y="1055"/>
                <a:pt x="8" y="1112"/>
              </a:cubicBezTo>
              <a:cubicBezTo>
                <a:pt x="0" y="1144"/>
                <a:pt x="29" y="1154"/>
                <a:pt x="82" y="1154"/>
              </a:cubicBezTo>
              <a:cubicBezTo>
                <a:pt x="82" y="1197"/>
                <a:pt x="139" y="1211"/>
                <a:pt x="185" y="1198"/>
              </a:cubicBezTo>
              <a:cubicBezTo>
                <a:pt x="219" y="1218"/>
                <a:pt x="261" y="1222"/>
                <a:pt x="296" y="1204"/>
              </a:cubicBezTo>
              <a:cubicBezTo>
                <a:pt x="314" y="1206"/>
                <a:pt x="369" y="1209"/>
                <a:pt x="374" y="1187"/>
              </a:cubicBezTo>
              <a:cubicBezTo>
                <a:pt x="382" y="1180"/>
                <a:pt x="374" y="1177"/>
                <a:pt x="382" y="1170"/>
              </a:cubicBezTo>
              <a:cubicBezTo>
                <a:pt x="413" y="1182"/>
                <a:pt x="439" y="1170"/>
                <a:pt x="439" y="1133"/>
              </a:cubicBezTo>
              <a:cubicBezTo>
                <a:pt x="498" y="1100"/>
                <a:pt x="426" y="1023"/>
                <a:pt x="394" y="984"/>
              </a:cubicBezTo>
              <a:cubicBezTo>
                <a:pt x="454" y="884"/>
                <a:pt x="515" y="784"/>
                <a:pt x="574" y="685"/>
              </a:cubicBezTo>
              <a:cubicBezTo>
                <a:pt x="642" y="603"/>
                <a:pt x="731" y="470"/>
                <a:pt x="741" y="379"/>
              </a:cubicBezTo>
              <a:cubicBezTo>
                <a:pt x="848" y="240"/>
                <a:pt x="860" y="52"/>
                <a:pt x="586" y="0"/>
              </a:cubicBezTo>
            </a:path>
          </a:pathLst>
        </a:custGeom>
        <a:solidFill>
          <a:srgbClr val="ffcc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280440</xdr:colOff>
      <xdr:row>1</xdr:row>
      <xdr:rowOff>135000</xdr:rowOff>
    </xdr:from>
    <xdr:to>
      <xdr:col>1</xdr:col>
      <xdr:colOff>559800</xdr:colOff>
      <xdr:row>4</xdr:row>
      <xdr:rowOff>32040</xdr:rowOff>
    </xdr:to>
    <xdr:sp>
      <xdr:nvSpPr>
        <xdr:cNvPr id="33" name="CustomShape 1"/>
        <xdr:cNvSpPr/>
      </xdr:nvSpPr>
      <xdr:spPr>
        <a:xfrm>
          <a:off x="923040" y="316080"/>
          <a:ext cx="279360" cy="404280"/>
        </a:xfrm>
        <a:custGeom>
          <a:avLst/>
          <a:gdLst/>
          <a:ahLst/>
          <a:rect l="l" t="t" r="r" b="b"/>
          <a:pathLst>
            <a:path w="881" h="1235">
              <a:moveTo>
                <a:pt x="602" y="0"/>
              </a:moveTo>
              <a:cubicBezTo>
                <a:pt x="552" y="16"/>
                <a:pt x="502" y="30"/>
                <a:pt x="454" y="45"/>
              </a:cubicBezTo>
              <a:cubicBezTo>
                <a:pt x="403" y="96"/>
                <a:pt x="379" y="133"/>
                <a:pt x="329" y="184"/>
              </a:cubicBezTo>
              <a:cubicBezTo>
                <a:pt x="340" y="263"/>
                <a:pt x="329" y="335"/>
                <a:pt x="344" y="409"/>
              </a:cubicBezTo>
              <a:cubicBezTo>
                <a:pt x="306" y="479"/>
                <a:pt x="264" y="605"/>
                <a:pt x="247" y="695"/>
              </a:cubicBezTo>
              <a:cubicBezTo>
                <a:pt x="197" y="798"/>
                <a:pt x="171" y="880"/>
                <a:pt x="121" y="984"/>
              </a:cubicBezTo>
              <a:cubicBezTo>
                <a:pt x="52" y="1029"/>
                <a:pt x="42" y="1067"/>
                <a:pt x="8" y="1124"/>
              </a:cubicBezTo>
              <a:cubicBezTo>
                <a:pt x="0" y="1156"/>
                <a:pt x="30" y="1167"/>
                <a:pt x="83" y="1167"/>
              </a:cubicBezTo>
              <a:cubicBezTo>
                <a:pt x="83" y="1210"/>
                <a:pt x="143" y="1225"/>
                <a:pt x="190" y="1211"/>
              </a:cubicBezTo>
              <a:cubicBezTo>
                <a:pt x="225" y="1232"/>
                <a:pt x="268" y="1235"/>
                <a:pt x="305" y="1217"/>
              </a:cubicBezTo>
              <a:cubicBezTo>
                <a:pt x="322" y="1220"/>
                <a:pt x="379" y="1222"/>
                <a:pt x="384" y="1201"/>
              </a:cubicBezTo>
              <a:cubicBezTo>
                <a:pt x="392" y="1194"/>
                <a:pt x="384" y="1189"/>
                <a:pt x="392" y="1182"/>
              </a:cubicBezTo>
              <a:cubicBezTo>
                <a:pt x="424" y="1196"/>
                <a:pt x="450" y="1182"/>
                <a:pt x="450" y="1146"/>
              </a:cubicBezTo>
              <a:cubicBezTo>
                <a:pt x="512" y="1112"/>
                <a:pt x="438" y="1034"/>
                <a:pt x="404" y="995"/>
              </a:cubicBezTo>
              <a:cubicBezTo>
                <a:pt x="466" y="894"/>
                <a:pt x="528" y="793"/>
                <a:pt x="590" y="693"/>
              </a:cubicBezTo>
              <a:cubicBezTo>
                <a:pt x="657" y="610"/>
                <a:pt x="750" y="475"/>
                <a:pt x="759" y="383"/>
              </a:cubicBezTo>
              <a:cubicBezTo>
                <a:pt x="870" y="243"/>
                <a:pt x="881" y="52"/>
                <a:pt x="602" y="0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3960</xdr:colOff>
      <xdr:row>0</xdr:row>
      <xdr:rowOff>142920</xdr:rowOff>
    </xdr:from>
    <xdr:to>
      <xdr:col>1</xdr:col>
      <xdr:colOff>555840</xdr:colOff>
      <xdr:row>2</xdr:row>
      <xdr:rowOff>32040</xdr:rowOff>
    </xdr:to>
    <xdr:sp>
      <xdr:nvSpPr>
        <xdr:cNvPr id="34" name="CustomShape 1"/>
        <xdr:cNvSpPr/>
      </xdr:nvSpPr>
      <xdr:spPr>
        <a:xfrm>
          <a:off x="646560" y="142920"/>
          <a:ext cx="551880" cy="250920"/>
        </a:xfrm>
        <a:custGeom>
          <a:avLst/>
          <a:gdLst/>
          <a:ahLst/>
          <a:rect l="l" t="t" r="r" b="b"/>
          <a:pathLst>
            <a:path w="1830" h="917">
              <a:moveTo>
                <a:pt x="167" y="142"/>
              </a:moveTo>
              <a:cubicBezTo>
                <a:pt x="0" y="152"/>
                <a:pt x="32" y="326"/>
                <a:pt x="70" y="362"/>
              </a:cubicBezTo>
              <a:cubicBezTo>
                <a:pt x="108" y="406"/>
                <a:pt x="169" y="432"/>
                <a:pt x="241" y="437"/>
              </a:cubicBezTo>
              <a:cubicBezTo>
                <a:pt x="245" y="508"/>
                <a:pt x="309" y="593"/>
                <a:pt x="401" y="668"/>
              </a:cubicBezTo>
              <a:cubicBezTo>
                <a:pt x="774" y="917"/>
                <a:pt x="1685" y="802"/>
                <a:pt x="1598" y="391"/>
              </a:cubicBezTo>
              <a:cubicBezTo>
                <a:pt x="1790" y="401"/>
                <a:pt x="1830" y="320"/>
                <a:pt x="1830" y="211"/>
              </a:cubicBezTo>
              <a:cubicBezTo>
                <a:pt x="1813" y="121"/>
                <a:pt x="1771" y="101"/>
                <a:pt x="1626" y="106"/>
              </a:cubicBezTo>
              <a:cubicBezTo>
                <a:pt x="1533" y="80"/>
                <a:pt x="1439" y="54"/>
                <a:pt x="1346" y="28"/>
              </a:cubicBezTo>
              <a:cubicBezTo>
                <a:pt x="1208" y="18"/>
                <a:pt x="1068" y="8"/>
                <a:pt x="928" y="0"/>
              </a:cubicBezTo>
              <a:cubicBezTo>
                <a:pt x="832" y="14"/>
                <a:pt x="737" y="28"/>
                <a:pt x="640" y="42"/>
              </a:cubicBezTo>
              <a:cubicBezTo>
                <a:pt x="537" y="73"/>
                <a:pt x="434" y="104"/>
                <a:pt x="331" y="135"/>
              </a:cubicBezTo>
              <a:cubicBezTo>
                <a:pt x="277" y="138"/>
                <a:pt x="222" y="140"/>
                <a:pt x="167" y="142"/>
              </a:cubicBezTo>
            </a:path>
          </a:pathLst>
        </a:custGeom>
        <a:solidFill>
          <a:srgbClr val="ffcc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1440</xdr:colOff>
      <xdr:row>0</xdr:row>
      <xdr:rowOff>140400</xdr:rowOff>
    </xdr:from>
    <xdr:to>
      <xdr:col>1</xdr:col>
      <xdr:colOff>559800</xdr:colOff>
      <xdr:row>2</xdr:row>
      <xdr:rowOff>32760</xdr:rowOff>
    </xdr:to>
    <xdr:sp>
      <xdr:nvSpPr>
        <xdr:cNvPr id="35" name="CustomShape 1"/>
        <xdr:cNvSpPr/>
      </xdr:nvSpPr>
      <xdr:spPr>
        <a:xfrm>
          <a:off x="644040" y="140400"/>
          <a:ext cx="558360" cy="254160"/>
        </a:xfrm>
        <a:custGeom>
          <a:avLst/>
          <a:gdLst/>
          <a:ahLst/>
          <a:rect l="l" t="t" r="r" b="b"/>
          <a:pathLst>
            <a:path w="1849" h="930">
              <a:moveTo>
                <a:pt x="169" y="145"/>
              </a:moveTo>
              <a:cubicBezTo>
                <a:pt x="0" y="154"/>
                <a:pt x="32" y="331"/>
                <a:pt x="71" y="368"/>
              </a:cubicBezTo>
              <a:cubicBezTo>
                <a:pt x="109" y="412"/>
                <a:pt x="171" y="439"/>
                <a:pt x="244" y="444"/>
              </a:cubicBezTo>
              <a:cubicBezTo>
                <a:pt x="248" y="515"/>
                <a:pt x="313" y="602"/>
                <a:pt x="406" y="677"/>
              </a:cubicBezTo>
              <a:cubicBezTo>
                <a:pt x="781" y="930"/>
                <a:pt x="1701" y="814"/>
                <a:pt x="1615" y="397"/>
              </a:cubicBezTo>
              <a:cubicBezTo>
                <a:pt x="1808" y="407"/>
                <a:pt x="1849" y="325"/>
                <a:pt x="1849" y="214"/>
              </a:cubicBezTo>
              <a:cubicBezTo>
                <a:pt x="1831" y="123"/>
                <a:pt x="1788" y="103"/>
                <a:pt x="1643" y="107"/>
              </a:cubicBezTo>
              <a:cubicBezTo>
                <a:pt x="1549" y="81"/>
                <a:pt x="1454" y="55"/>
                <a:pt x="1360" y="29"/>
              </a:cubicBezTo>
              <a:cubicBezTo>
                <a:pt x="1220" y="19"/>
                <a:pt x="1078" y="9"/>
                <a:pt x="937" y="0"/>
              </a:cubicBezTo>
              <a:cubicBezTo>
                <a:pt x="841" y="15"/>
                <a:pt x="744" y="29"/>
                <a:pt x="647" y="43"/>
              </a:cubicBezTo>
              <a:cubicBezTo>
                <a:pt x="543" y="75"/>
                <a:pt x="438" y="106"/>
                <a:pt x="335" y="137"/>
              </a:cubicBezTo>
              <a:cubicBezTo>
                <a:pt x="280" y="140"/>
                <a:pt x="225" y="143"/>
                <a:pt x="169" y="145"/>
              </a:cubicBezTo>
            </a:path>
          </a:pathLst>
        </a:custGeom>
        <a:noFill/>
        <a:ln w="72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775080</xdr:colOff>
      <xdr:row>2</xdr:row>
      <xdr:rowOff>101880</xdr:rowOff>
    </xdr:from>
    <xdr:to>
      <xdr:col>1</xdr:col>
      <xdr:colOff>922320</xdr:colOff>
      <xdr:row>3</xdr:row>
      <xdr:rowOff>63360</xdr:rowOff>
    </xdr:to>
    <xdr:sp>
      <xdr:nvSpPr>
        <xdr:cNvPr id="36" name="CustomShape 1"/>
        <xdr:cNvSpPr/>
      </xdr:nvSpPr>
      <xdr:spPr>
        <a:xfrm>
          <a:off x="1417680" y="463680"/>
          <a:ext cx="147240" cy="124920"/>
        </a:xfrm>
        <a:custGeom>
          <a:avLst/>
          <a:gdLst/>
          <a:ahLst/>
          <a:rect l="l" t="t" r="r" b="b"/>
          <a:pathLst>
            <a:path w="511" h="470">
              <a:moveTo>
                <a:pt x="423" y="31"/>
              </a:moveTo>
              <a:cubicBezTo>
                <a:pt x="511" y="60"/>
                <a:pt x="504" y="175"/>
                <a:pt x="411" y="288"/>
              </a:cubicBezTo>
              <a:cubicBezTo>
                <a:pt x="318" y="403"/>
                <a:pt x="172" y="470"/>
                <a:pt x="85" y="440"/>
              </a:cubicBezTo>
              <a:cubicBezTo>
                <a:pt x="0" y="410"/>
                <a:pt x="6" y="293"/>
                <a:pt x="99" y="180"/>
              </a:cubicBezTo>
              <a:cubicBezTo>
                <a:pt x="193" y="67"/>
                <a:pt x="337" y="0"/>
                <a:pt x="423" y="31"/>
              </a:cubicBezTo>
            </a:path>
          </a:pathLst>
        </a:custGeom>
        <a:solidFill>
          <a:srgbClr val="a42a25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770040</xdr:colOff>
      <xdr:row>2</xdr:row>
      <xdr:rowOff>98640</xdr:rowOff>
    </xdr:from>
    <xdr:to>
      <xdr:col>1</xdr:col>
      <xdr:colOff>925560</xdr:colOff>
      <xdr:row>3</xdr:row>
      <xdr:rowOff>70920</xdr:rowOff>
    </xdr:to>
    <xdr:sp>
      <xdr:nvSpPr>
        <xdr:cNvPr id="37" name="CustomShape 1"/>
        <xdr:cNvSpPr/>
      </xdr:nvSpPr>
      <xdr:spPr>
        <a:xfrm>
          <a:off x="1412640" y="460440"/>
          <a:ext cx="155520" cy="135720"/>
        </a:xfrm>
        <a:custGeom>
          <a:avLst/>
          <a:gdLst/>
          <a:ahLst/>
          <a:rect l="l" t="t" r="r" b="b"/>
          <a:pathLst>
            <a:path w="535" h="486">
              <a:moveTo>
                <a:pt x="444" y="32"/>
              </a:moveTo>
              <a:cubicBezTo>
                <a:pt x="535" y="63"/>
                <a:pt x="529" y="182"/>
                <a:pt x="431" y="299"/>
              </a:cubicBezTo>
              <a:cubicBezTo>
                <a:pt x="333" y="417"/>
                <a:pt x="179" y="486"/>
                <a:pt x="90" y="455"/>
              </a:cubicBezTo>
              <a:cubicBezTo>
                <a:pt x="0" y="424"/>
                <a:pt x="6" y="304"/>
                <a:pt x="104" y="187"/>
              </a:cubicBezTo>
              <a:cubicBezTo>
                <a:pt x="201" y="70"/>
                <a:pt x="353" y="0"/>
                <a:pt x="444" y="32"/>
              </a:cubicBezTo>
            </a:path>
          </a:pathLst>
        </a:custGeom>
        <a:noFill/>
        <a:ln w="86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137520</xdr:colOff>
      <xdr:row>1</xdr:row>
      <xdr:rowOff>59400</xdr:rowOff>
    </xdr:from>
    <xdr:to>
      <xdr:col>1</xdr:col>
      <xdr:colOff>159120</xdr:colOff>
      <xdr:row>1</xdr:row>
      <xdr:rowOff>70920</xdr:rowOff>
    </xdr:to>
    <xdr:sp>
      <xdr:nvSpPr>
        <xdr:cNvPr id="38" name="CustomShape 1"/>
        <xdr:cNvSpPr/>
      </xdr:nvSpPr>
      <xdr:spPr>
        <a:xfrm>
          <a:off x="780120" y="240480"/>
          <a:ext cx="21600" cy="11520"/>
        </a:xfrm>
        <a:custGeom>
          <a:avLst/>
          <a:gdLst/>
          <a:ahLst/>
          <a:rect l="l" t="t" r="r" b="b"/>
          <a:pathLst>
            <a:path w="106" h="90">
              <a:moveTo>
                <a:pt x="53" y="90"/>
              </a:moveTo>
              <a:cubicBezTo>
                <a:pt x="82" y="90"/>
                <a:pt x="106" y="69"/>
                <a:pt x="106" y="44"/>
              </a:cubicBezTo>
              <a:cubicBezTo>
                <a:pt x="106" y="20"/>
                <a:pt x="82" y="0"/>
                <a:pt x="53" y="0"/>
              </a:cubicBezTo>
              <a:cubicBezTo>
                <a:pt x="23" y="0"/>
                <a:pt x="0" y="20"/>
                <a:pt x="0" y="44"/>
              </a:cubicBezTo>
              <a:cubicBezTo>
                <a:pt x="0" y="69"/>
                <a:pt x="23" y="90"/>
                <a:pt x="53" y="90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137520</xdr:colOff>
      <xdr:row>1</xdr:row>
      <xdr:rowOff>59400</xdr:rowOff>
    </xdr:from>
    <xdr:to>
      <xdr:col>1</xdr:col>
      <xdr:colOff>159120</xdr:colOff>
      <xdr:row>1</xdr:row>
      <xdr:rowOff>71640</xdr:rowOff>
    </xdr:to>
    <xdr:sp>
      <xdr:nvSpPr>
        <xdr:cNvPr id="39" name="CustomShape 1"/>
        <xdr:cNvSpPr/>
      </xdr:nvSpPr>
      <xdr:spPr>
        <a:xfrm>
          <a:off x="780120" y="240480"/>
          <a:ext cx="21600" cy="12240"/>
        </a:xfrm>
        <a:custGeom>
          <a:avLst/>
          <a:gdLst/>
          <a:ahLst/>
          <a:rect l="l" t="t" r="r" b="b"/>
          <a:pathLst>
            <a:path w="109" h="91">
              <a:moveTo>
                <a:pt x="55" y="91"/>
              </a:moveTo>
              <a:cubicBezTo>
                <a:pt x="85" y="91"/>
                <a:pt x="109" y="70"/>
                <a:pt x="109" y="45"/>
              </a:cubicBezTo>
              <a:cubicBezTo>
                <a:pt x="109" y="21"/>
                <a:pt x="85" y="0"/>
                <a:pt x="55" y="0"/>
              </a:cubicBezTo>
              <a:cubicBezTo>
                <a:pt x="24" y="0"/>
                <a:pt x="0" y="21"/>
                <a:pt x="0" y="45"/>
              </a:cubicBezTo>
              <a:cubicBezTo>
                <a:pt x="0" y="70"/>
                <a:pt x="24" y="91"/>
                <a:pt x="55" y="91"/>
              </a:cubicBezTo>
            </a:path>
          </a:pathLst>
        </a:custGeom>
        <a:noFill/>
        <a:ln w="10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333720</xdr:colOff>
      <xdr:row>1</xdr:row>
      <xdr:rowOff>56880</xdr:rowOff>
    </xdr:from>
    <xdr:to>
      <xdr:col>1</xdr:col>
      <xdr:colOff>356040</xdr:colOff>
      <xdr:row>1</xdr:row>
      <xdr:rowOff>69120</xdr:rowOff>
    </xdr:to>
    <xdr:sp>
      <xdr:nvSpPr>
        <xdr:cNvPr id="40" name="CustomShape 1"/>
        <xdr:cNvSpPr/>
      </xdr:nvSpPr>
      <xdr:spPr>
        <a:xfrm>
          <a:off x="976320" y="237960"/>
          <a:ext cx="22320" cy="12240"/>
        </a:xfrm>
        <a:custGeom>
          <a:avLst/>
          <a:gdLst/>
          <a:ahLst/>
          <a:rect l="l" t="t" r="r" b="b"/>
          <a:pathLst>
            <a:path w="106" h="89">
              <a:moveTo>
                <a:pt x="53" y="89"/>
              </a:moveTo>
              <a:cubicBezTo>
                <a:pt x="82" y="89"/>
                <a:pt x="106" y="69"/>
                <a:pt x="106" y="43"/>
              </a:cubicBezTo>
              <a:cubicBezTo>
                <a:pt x="106" y="19"/>
                <a:pt x="82" y="0"/>
                <a:pt x="53" y="0"/>
              </a:cubicBezTo>
              <a:cubicBezTo>
                <a:pt x="23" y="0"/>
                <a:pt x="0" y="19"/>
                <a:pt x="0" y="43"/>
              </a:cubicBezTo>
              <a:cubicBezTo>
                <a:pt x="0" y="69"/>
                <a:pt x="23" y="89"/>
                <a:pt x="53" y="89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333720</xdr:colOff>
      <xdr:row>1</xdr:row>
      <xdr:rowOff>56880</xdr:rowOff>
    </xdr:from>
    <xdr:to>
      <xdr:col>1</xdr:col>
      <xdr:colOff>356040</xdr:colOff>
      <xdr:row>1</xdr:row>
      <xdr:rowOff>69120</xdr:rowOff>
    </xdr:to>
    <xdr:sp>
      <xdr:nvSpPr>
        <xdr:cNvPr id="41" name="CustomShape 1"/>
        <xdr:cNvSpPr/>
      </xdr:nvSpPr>
      <xdr:spPr>
        <a:xfrm>
          <a:off x="976320" y="237960"/>
          <a:ext cx="22320" cy="12240"/>
        </a:xfrm>
        <a:custGeom>
          <a:avLst/>
          <a:gdLst/>
          <a:ahLst/>
          <a:rect l="l" t="t" r="r" b="b"/>
          <a:pathLst>
            <a:path w="110" h="92">
              <a:moveTo>
                <a:pt x="56" y="92"/>
              </a:moveTo>
              <a:cubicBezTo>
                <a:pt x="86" y="92"/>
                <a:pt x="110" y="71"/>
                <a:pt x="110" y="45"/>
              </a:cubicBezTo>
              <a:cubicBezTo>
                <a:pt x="110" y="21"/>
                <a:pt x="86" y="0"/>
                <a:pt x="56" y="0"/>
              </a:cubicBezTo>
              <a:cubicBezTo>
                <a:pt x="24" y="0"/>
                <a:pt x="0" y="21"/>
                <a:pt x="0" y="45"/>
              </a:cubicBezTo>
              <a:cubicBezTo>
                <a:pt x="0" y="71"/>
                <a:pt x="24" y="92"/>
                <a:pt x="56" y="92"/>
              </a:cubicBezTo>
            </a:path>
          </a:pathLst>
        </a:custGeom>
        <a:noFill/>
        <a:ln w="10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119160</xdr:colOff>
      <xdr:row>1</xdr:row>
      <xdr:rowOff>140760</xdr:rowOff>
    </xdr:from>
    <xdr:to>
      <xdr:col>1</xdr:col>
      <xdr:colOff>377640</xdr:colOff>
      <xdr:row>1</xdr:row>
      <xdr:rowOff>168120</xdr:rowOff>
    </xdr:to>
    <xdr:sp>
      <xdr:nvSpPr>
        <xdr:cNvPr id="42" name="CustomShape 1"/>
        <xdr:cNvSpPr/>
      </xdr:nvSpPr>
      <xdr:spPr>
        <a:xfrm>
          <a:off x="761760" y="321840"/>
          <a:ext cx="258480" cy="27360"/>
        </a:xfrm>
        <a:custGeom>
          <a:avLst/>
          <a:gdLst/>
          <a:ahLst/>
          <a:rect l="l" t="t" r="r" b="b"/>
          <a:pathLst>
            <a:path w="772" h="193">
              <a:moveTo>
                <a:pt x="0" y="16"/>
              </a:moveTo>
              <a:cubicBezTo>
                <a:pt x="190" y="76"/>
                <a:pt x="530" y="102"/>
                <a:pt x="772" y="0"/>
              </a:cubicBezTo>
              <a:cubicBezTo>
                <a:pt x="547" y="193"/>
                <a:pt x="203" y="157"/>
                <a:pt x="0" y="16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119160</xdr:colOff>
      <xdr:row>1</xdr:row>
      <xdr:rowOff>140760</xdr:rowOff>
    </xdr:from>
    <xdr:to>
      <xdr:col>1</xdr:col>
      <xdr:colOff>377640</xdr:colOff>
      <xdr:row>1</xdr:row>
      <xdr:rowOff>168120</xdr:rowOff>
    </xdr:to>
    <xdr:sp>
      <xdr:nvSpPr>
        <xdr:cNvPr id="43" name="CustomShape 1"/>
        <xdr:cNvSpPr/>
      </xdr:nvSpPr>
      <xdr:spPr>
        <a:xfrm>
          <a:off x="761760" y="321840"/>
          <a:ext cx="258480" cy="27360"/>
        </a:xfrm>
        <a:custGeom>
          <a:avLst/>
          <a:gdLst/>
          <a:ahLst/>
          <a:rect l="l" t="t" r="r" b="b"/>
          <a:pathLst>
            <a:path w="773" h="194">
              <a:moveTo>
                <a:pt x="0" y="15"/>
              </a:moveTo>
              <a:cubicBezTo>
                <a:pt x="189" y="76"/>
                <a:pt x="531" y="103"/>
                <a:pt x="773" y="0"/>
              </a:cubicBezTo>
              <a:cubicBezTo>
                <a:pt x="548" y="194"/>
                <a:pt x="203" y="158"/>
                <a:pt x="0" y="15"/>
              </a:cubicBezTo>
            </a:path>
          </a:pathLst>
        </a:custGeom>
        <a:noFill/>
        <a:ln w="10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694440</xdr:colOff>
      <xdr:row>2</xdr:row>
      <xdr:rowOff>98640</xdr:rowOff>
    </xdr:from>
    <xdr:to>
      <xdr:col>1</xdr:col>
      <xdr:colOff>820080</xdr:colOff>
      <xdr:row>3</xdr:row>
      <xdr:rowOff>60120</xdr:rowOff>
    </xdr:to>
    <xdr:sp>
      <xdr:nvSpPr>
        <xdr:cNvPr id="44" name="CustomShape 1"/>
        <xdr:cNvSpPr/>
      </xdr:nvSpPr>
      <xdr:spPr>
        <a:xfrm>
          <a:off x="1337040" y="460440"/>
          <a:ext cx="125640" cy="124920"/>
        </a:xfrm>
        <a:custGeom>
          <a:avLst/>
          <a:gdLst/>
          <a:ahLst/>
          <a:rect l="l" t="t" r="r" b="b"/>
          <a:pathLst>
            <a:path w="396" h="413">
              <a:moveTo>
                <a:pt x="396" y="49"/>
              </a:moveTo>
              <a:cubicBezTo>
                <a:pt x="364" y="28"/>
                <a:pt x="335" y="38"/>
                <a:pt x="298" y="46"/>
              </a:cubicBezTo>
              <a:cubicBezTo>
                <a:pt x="316" y="25"/>
                <a:pt x="286" y="6"/>
                <a:pt x="247" y="0"/>
              </a:cubicBezTo>
              <a:cubicBezTo>
                <a:pt x="110" y="64"/>
                <a:pt x="15" y="215"/>
                <a:pt x="0" y="352"/>
              </a:cubicBezTo>
              <a:cubicBezTo>
                <a:pt x="11" y="367"/>
                <a:pt x="52" y="372"/>
                <a:pt x="97" y="368"/>
              </a:cubicBezTo>
              <a:cubicBezTo>
                <a:pt x="130" y="385"/>
                <a:pt x="184" y="413"/>
                <a:pt x="204" y="398"/>
              </a:cubicBezTo>
              <a:cubicBezTo>
                <a:pt x="184" y="280"/>
                <a:pt x="223" y="184"/>
                <a:pt x="396" y="49"/>
              </a:cubicBezTo>
            </a:path>
          </a:pathLst>
        </a:custGeom>
        <a:solidFill>
          <a:srgbClr val="b2c4d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691920</xdr:colOff>
      <xdr:row>2</xdr:row>
      <xdr:rowOff>96120</xdr:rowOff>
    </xdr:from>
    <xdr:to>
      <xdr:col>1</xdr:col>
      <xdr:colOff>823320</xdr:colOff>
      <xdr:row>3</xdr:row>
      <xdr:rowOff>57600</xdr:rowOff>
    </xdr:to>
    <xdr:sp>
      <xdr:nvSpPr>
        <xdr:cNvPr id="45" name="CustomShape 1"/>
        <xdr:cNvSpPr/>
      </xdr:nvSpPr>
      <xdr:spPr>
        <a:xfrm>
          <a:off x="1334520" y="457920"/>
          <a:ext cx="131400" cy="124920"/>
        </a:xfrm>
        <a:custGeom>
          <a:avLst/>
          <a:gdLst/>
          <a:ahLst/>
          <a:rect l="l" t="t" r="r" b="b"/>
          <a:pathLst>
            <a:path w="420" h="427">
              <a:moveTo>
                <a:pt x="420" y="51"/>
              </a:moveTo>
              <a:cubicBezTo>
                <a:pt x="387" y="29"/>
                <a:pt x="356" y="39"/>
                <a:pt x="317" y="47"/>
              </a:cubicBezTo>
              <a:cubicBezTo>
                <a:pt x="335" y="25"/>
                <a:pt x="304" y="6"/>
                <a:pt x="263" y="0"/>
              </a:cubicBezTo>
              <a:cubicBezTo>
                <a:pt x="118" y="66"/>
                <a:pt x="17" y="223"/>
                <a:pt x="0" y="364"/>
              </a:cubicBezTo>
              <a:cubicBezTo>
                <a:pt x="12" y="380"/>
                <a:pt x="56" y="384"/>
                <a:pt x="103" y="381"/>
              </a:cubicBezTo>
              <a:cubicBezTo>
                <a:pt x="138" y="398"/>
                <a:pt x="197" y="427"/>
                <a:pt x="218" y="411"/>
              </a:cubicBezTo>
              <a:cubicBezTo>
                <a:pt x="197" y="290"/>
                <a:pt x="239" y="191"/>
                <a:pt x="420" y="51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20520</xdr:colOff>
      <xdr:row>0</xdr:row>
      <xdr:rowOff>720</xdr:rowOff>
    </xdr:from>
    <xdr:to>
      <xdr:col>1</xdr:col>
      <xdr:colOff>528120</xdr:colOff>
      <xdr:row>1</xdr:row>
      <xdr:rowOff>23760</xdr:rowOff>
    </xdr:to>
    <xdr:sp>
      <xdr:nvSpPr>
        <xdr:cNvPr id="46" name="CustomShape 1"/>
        <xdr:cNvSpPr/>
      </xdr:nvSpPr>
      <xdr:spPr>
        <a:xfrm>
          <a:off x="663120" y="720"/>
          <a:ext cx="507600" cy="204120"/>
        </a:xfrm>
        <a:custGeom>
          <a:avLst/>
          <a:gdLst/>
          <a:ahLst/>
          <a:rect l="l" t="t" r="r" b="b"/>
          <a:pathLst>
            <a:path w="1681" h="660">
              <a:moveTo>
                <a:pt x="66" y="571"/>
              </a:moveTo>
              <a:cubicBezTo>
                <a:pt x="28" y="522"/>
                <a:pt x="66" y="463"/>
                <a:pt x="70" y="442"/>
              </a:cubicBezTo>
              <a:cubicBezTo>
                <a:pt x="35" y="432"/>
                <a:pt x="26" y="442"/>
                <a:pt x="0" y="442"/>
              </a:cubicBezTo>
              <a:cubicBezTo>
                <a:pt x="60" y="369"/>
                <a:pt x="91" y="330"/>
                <a:pt x="185" y="279"/>
              </a:cubicBezTo>
              <a:cubicBezTo>
                <a:pt x="150" y="268"/>
                <a:pt x="134" y="259"/>
                <a:pt x="100" y="248"/>
              </a:cubicBezTo>
              <a:cubicBezTo>
                <a:pt x="154" y="204"/>
                <a:pt x="267" y="147"/>
                <a:pt x="393" y="132"/>
              </a:cubicBezTo>
              <a:cubicBezTo>
                <a:pt x="391" y="123"/>
                <a:pt x="387" y="112"/>
                <a:pt x="383" y="102"/>
              </a:cubicBezTo>
              <a:cubicBezTo>
                <a:pt x="453" y="86"/>
                <a:pt x="600" y="77"/>
                <a:pt x="662" y="90"/>
              </a:cubicBezTo>
              <a:cubicBezTo>
                <a:pt x="652" y="65"/>
                <a:pt x="617" y="31"/>
                <a:pt x="562" y="5"/>
              </a:cubicBezTo>
              <a:cubicBezTo>
                <a:pt x="691" y="14"/>
                <a:pt x="751" y="54"/>
                <a:pt x="801" y="85"/>
              </a:cubicBezTo>
              <a:cubicBezTo>
                <a:pt x="824" y="64"/>
                <a:pt x="856" y="27"/>
                <a:pt x="913" y="5"/>
              </a:cubicBezTo>
              <a:cubicBezTo>
                <a:pt x="917" y="26"/>
                <a:pt x="899" y="55"/>
                <a:pt x="905" y="76"/>
              </a:cubicBezTo>
              <a:cubicBezTo>
                <a:pt x="949" y="52"/>
                <a:pt x="997" y="4"/>
                <a:pt x="1067" y="0"/>
              </a:cubicBezTo>
              <a:cubicBezTo>
                <a:pt x="1020" y="33"/>
                <a:pt x="1031" y="57"/>
                <a:pt x="1029" y="83"/>
              </a:cubicBezTo>
              <a:cubicBezTo>
                <a:pt x="1099" y="45"/>
                <a:pt x="1185" y="25"/>
                <a:pt x="1327" y="21"/>
              </a:cubicBezTo>
              <a:cubicBezTo>
                <a:pt x="1246" y="54"/>
                <a:pt x="1230" y="83"/>
                <a:pt x="1236" y="94"/>
              </a:cubicBezTo>
              <a:cubicBezTo>
                <a:pt x="1331" y="95"/>
                <a:pt x="1438" y="131"/>
                <a:pt x="1504" y="177"/>
              </a:cubicBezTo>
              <a:cubicBezTo>
                <a:pt x="1479" y="184"/>
                <a:pt x="1430" y="182"/>
                <a:pt x="1413" y="200"/>
              </a:cubicBezTo>
              <a:cubicBezTo>
                <a:pt x="1502" y="218"/>
                <a:pt x="1583" y="240"/>
                <a:pt x="1630" y="291"/>
              </a:cubicBezTo>
              <a:cubicBezTo>
                <a:pt x="1589" y="287"/>
                <a:pt x="1553" y="276"/>
                <a:pt x="1526" y="281"/>
              </a:cubicBezTo>
              <a:cubicBezTo>
                <a:pt x="1579" y="310"/>
                <a:pt x="1638" y="351"/>
                <a:pt x="1663" y="390"/>
              </a:cubicBezTo>
              <a:cubicBezTo>
                <a:pt x="1634" y="399"/>
                <a:pt x="1613" y="399"/>
                <a:pt x="1601" y="409"/>
              </a:cubicBezTo>
              <a:cubicBezTo>
                <a:pt x="1674" y="460"/>
                <a:pt x="1681" y="503"/>
                <a:pt x="1655" y="536"/>
              </a:cubicBezTo>
              <a:cubicBezTo>
                <a:pt x="1557" y="533"/>
                <a:pt x="1506" y="607"/>
                <a:pt x="1456" y="640"/>
              </a:cubicBezTo>
              <a:cubicBezTo>
                <a:pt x="1443" y="617"/>
                <a:pt x="1432" y="602"/>
                <a:pt x="1419" y="581"/>
              </a:cubicBezTo>
              <a:cubicBezTo>
                <a:pt x="1354" y="571"/>
                <a:pt x="1295" y="578"/>
                <a:pt x="1232" y="581"/>
              </a:cubicBezTo>
              <a:cubicBezTo>
                <a:pt x="1219" y="553"/>
                <a:pt x="1224" y="523"/>
                <a:pt x="1211" y="495"/>
              </a:cubicBezTo>
              <a:cubicBezTo>
                <a:pt x="1200" y="522"/>
                <a:pt x="1173" y="549"/>
                <a:pt x="1166" y="576"/>
              </a:cubicBezTo>
              <a:cubicBezTo>
                <a:pt x="1111" y="577"/>
                <a:pt x="1059" y="584"/>
                <a:pt x="1004" y="585"/>
              </a:cubicBezTo>
              <a:cubicBezTo>
                <a:pt x="998" y="549"/>
                <a:pt x="993" y="506"/>
                <a:pt x="987" y="470"/>
              </a:cubicBezTo>
              <a:cubicBezTo>
                <a:pt x="959" y="511"/>
                <a:pt x="936" y="553"/>
                <a:pt x="938" y="590"/>
              </a:cubicBezTo>
              <a:cubicBezTo>
                <a:pt x="849" y="586"/>
                <a:pt x="726" y="588"/>
                <a:pt x="636" y="585"/>
              </a:cubicBezTo>
              <a:cubicBezTo>
                <a:pt x="636" y="556"/>
                <a:pt x="628" y="526"/>
                <a:pt x="628" y="497"/>
              </a:cubicBezTo>
              <a:cubicBezTo>
                <a:pt x="556" y="533"/>
                <a:pt x="541" y="571"/>
                <a:pt x="493" y="608"/>
              </a:cubicBezTo>
              <a:cubicBezTo>
                <a:pt x="406" y="606"/>
                <a:pt x="327" y="610"/>
                <a:pt x="239" y="608"/>
              </a:cubicBezTo>
              <a:cubicBezTo>
                <a:pt x="206" y="621"/>
                <a:pt x="201" y="640"/>
                <a:pt x="185" y="660"/>
              </a:cubicBezTo>
              <a:cubicBezTo>
                <a:pt x="161" y="623"/>
                <a:pt x="150" y="565"/>
                <a:pt x="66" y="571"/>
              </a:cubicBezTo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17280</xdr:colOff>
      <xdr:row>0</xdr:row>
      <xdr:rowOff>720</xdr:rowOff>
    </xdr:from>
    <xdr:to>
      <xdr:col>1</xdr:col>
      <xdr:colOff>529920</xdr:colOff>
      <xdr:row>1</xdr:row>
      <xdr:rowOff>25200</xdr:rowOff>
    </xdr:to>
    <xdr:sp>
      <xdr:nvSpPr>
        <xdr:cNvPr id="47" name="CustomShape 1"/>
        <xdr:cNvSpPr/>
      </xdr:nvSpPr>
      <xdr:spPr>
        <a:xfrm>
          <a:off x="659880" y="720"/>
          <a:ext cx="512640" cy="205560"/>
        </a:xfrm>
        <a:custGeom>
          <a:avLst/>
          <a:gdLst/>
          <a:ahLst/>
          <a:rect l="l" t="t" r="r" b="b"/>
          <a:pathLst>
            <a:path w="1684" h="663">
              <a:moveTo>
                <a:pt x="66" y="574"/>
              </a:moveTo>
              <a:cubicBezTo>
                <a:pt x="27" y="524"/>
                <a:pt x="66" y="465"/>
                <a:pt x="70" y="444"/>
              </a:cubicBezTo>
              <a:cubicBezTo>
                <a:pt x="34" y="434"/>
                <a:pt x="25" y="444"/>
                <a:pt x="0" y="444"/>
              </a:cubicBezTo>
              <a:cubicBezTo>
                <a:pt x="60" y="371"/>
                <a:pt x="91" y="331"/>
                <a:pt x="185" y="281"/>
              </a:cubicBezTo>
              <a:cubicBezTo>
                <a:pt x="150" y="269"/>
                <a:pt x="134" y="260"/>
                <a:pt x="99" y="250"/>
              </a:cubicBezTo>
              <a:cubicBezTo>
                <a:pt x="154" y="205"/>
                <a:pt x="267" y="148"/>
                <a:pt x="394" y="133"/>
              </a:cubicBezTo>
              <a:cubicBezTo>
                <a:pt x="392" y="123"/>
                <a:pt x="388" y="113"/>
                <a:pt x="384" y="103"/>
              </a:cubicBezTo>
              <a:cubicBezTo>
                <a:pt x="455" y="87"/>
                <a:pt x="601" y="77"/>
                <a:pt x="663" y="90"/>
              </a:cubicBezTo>
              <a:cubicBezTo>
                <a:pt x="653" y="65"/>
                <a:pt x="618" y="30"/>
                <a:pt x="563" y="5"/>
              </a:cubicBezTo>
              <a:cubicBezTo>
                <a:pt x="692" y="13"/>
                <a:pt x="752" y="54"/>
                <a:pt x="803" y="85"/>
              </a:cubicBezTo>
              <a:cubicBezTo>
                <a:pt x="825" y="64"/>
                <a:pt x="858" y="26"/>
                <a:pt x="915" y="5"/>
              </a:cubicBezTo>
              <a:cubicBezTo>
                <a:pt x="919" y="25"/>
                <a:pt x="901" y="56"/>
                <a:pt x="906" y="76"/>
              </a:cubicBezTo>
              <a:cubicBezTo>
                <a:pt x="951" y="52"/>
                <a:pt x="999" y="4"/>
                <a:pt x="1069" y="0"/>
              </a:cubicBezTo>
              <a:cubicBezTo>
                <a:pt x="1022" y="32"/>
                <a:pt x="1033" y="58"/>
                <a:pt x="1031" y="83"/>
              </a:cubicBezTo>
              <a:cubicBezTo>
                <a:pt x="1101" y="45"/>
                <a:pt x="1188" y="24"/>
                <a:pt x="1330" y="20"/>
              </a:cubicBezTo>
              <a:cubicBezTo>
                <a:pt x="1248" y="54"/>
                <a:pt x="1232" y="83"/>
                <a:pt x="1238" y="95"/>
              </a:cubicBezTo>
              <a:cubicBezTo>
                <a:pt x="1334" y="96"/>
                <a:pt x="1441" y="132"/>
                <a:pt x="1507" y="178"/>
              </a:cubicBezTo>
              <a:cubicBezTo>
                <a:pt x="1482" y="185"/>
                <a:pt x="1433" y="183"/>
                <a:pt x="1416" y="201"/>
              </a:cubicBezTo>
              <a:cubicBezTo>
                <a:pt x="1505" y="219"/>
                <a:pt x="1586" y="241"/>
                <a:pt x="1633" y="292"/>
              </a:cubicBezTo>
              <a:cubicBezTo>
                <a:pt x="1592" y="289"/>
                <a:pt x="1556" y="277"/>
                <a:pt x="1529" y="283"/>
              </a:cubicBezTo>
              <a:cubicBezTo>
                <a:pt x="1582" y="312"/>
                <a:pt x="1641" y="353"/>
                <a:pt x="1667" y="392"/>
              </a:cubicBezTo>
              <a:cubicBezTo>
                <a:pt x="1637" y="400"/>
                <a:pt x="1616" y="400"/>
                <a:pt x="1604" y="411"/>
              </a:cubicBezTo>
              <a:cubicBezTo>
                <a:pt x="1678" y="462"/>
                <a:pt x="1684" y="505"/>
                <a:pt x="1659" y="538"/>
              </a:cubicBezTo>
              <a:cubicBezTo>
                <a:pt x="1560" y="536"/>
                <a:pt x="1509" y="610"/>
                <a:pt x="1459" y="643"/>
              </a:cubicBezTo>
              <a:cubicBezTo>
                <a:pt x="1446" y="620"/>
                <a:pt x="1435" y="605"/>
                <a:pt x="1421" y="583"/>
              </a:cubicBezTo>
              <a:cubicBezTo>
                <a:pt x="1357" y="574"/>
                <a:pt x="1297" y="581"/>
                <a:pt x="1234" y="583"/>
              </a:cubicBezTo>
              <a:cubicBezTo>
                <a:pt x="1221" y="555"/>
                <a:pt x="1226" y="526"/>
                <a:pt x="1213" y="497"/>
              </a:cubicBezTo>
              <a:cubicBezTo>
                <a:pt x="1203" y="524"/>
                <a:pt x="1176" y="551"/>
                <a:pt x="1168" y="579"/>
              </a:cubicBezTo>
              <a:cubicBezTo>
                <a:pt x="1114" y="580"/>
                <a:pt x="1061" y="587"/>
                <a:pt x="1006" y="589"/>
              </a:cubicBezTo>
              <a:cubicBezTo>
                <a:pt x="1000" y="551"/>
                <a:pt x="995" y="509"/>
                <a:pt x="989" y="472"/>
              </a:cubicBezTo>
              <a:cubicBezTo>
                <a:pt x="961" y="513"/>
                <a:pt x="938" y="555"/>
                <a:pt x="940" y="593"/>
              </a:cubicBezTo>
              <a:cubicBezTo>
                <a:pt x="851" y="590"/>
                <a:pt x="728" y="591"/>
                <a:pt x="637" y="589"/>
              </a:cubicBezTo>
              <a:cubicBezTo>
                <a:pt x="637" y="559"/>
                <a:pt x="629" y="529"/>
                <a:pt x="629" y="499"/>
              </a:cubicBezTo>
              <a:cubicBezTo>
                <a:pt x="557" y="536"/>
                <a:pt x="542" y="574"/>
                <a:pt x="493" y="611"/>
              </a:cubicBezTo>
              <a:cubicBezTo>
                <a:pt x="407" y="609"/>
                <a:pt x="328" y="613"/>
                <a:pt x="239" y="611"/>
              </a:cubicBezTo>
              <a:cubicBezTo>
                <a:pt x="207" y="624"/>
                <a:pt x="201" y="643"/>
                <a:pt x="185" y="663"/>
              </a:cubicBezTo>
              <a:cubicBezTo>
                <a:pt x="161" y="627"/>
                <a:pt x="150" y="568"/>
                <a:pt x="66" y="574"/>
              </a:cubicBezTo>
            </a:path>
          </a:pathLst>
        </a:custGeom>
        <a:noFill/>
        <a:ln w="10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23040</xdr:colOff>
      <xdr:row>0</xdr:row>
      <xdr:rowOff>3960</xdr:rowOff>
    </xdr:from>
    <xdr:to>
      <xdr:col>1</xdr:col>
      <xdr:colOff>524880</xdr:colOff>
      <xdr:row>1</xdr:row>
      <xdr:rowOff>21960</xdr:rowOff>
    </xdr:to>
    <xdr:sp>
      <xdr:nvSpPr>
        <xdr:cNvPr id="48" name="CustomShape 1"/>
        <xdr:cNvSpPr/>
      </xdr:nvSpPr>
      <xdr:spPr>
        <a:xfrm>
          <a:off x="665640" y="3960"/>
          <a:ext cx="501840" cy="199080"/>
        </a:xfrm>
        <a:custGeom>
          <a:avLst/>
          <a:gdLst/>
          <a:ahLst/>
          <a:rect l="l" t="t" r="r" b="b"/>
          <a:pathLst>
            <a:path w="1661" h="643">
              <a:moveTo>
                <a:pt x="67" y="558"/>
              </a:moveTo>
              <a:cubicBezTo>
                <a:pt x="26" y="509"/>
                <a:pt x="67" y="451"/>
                <a:pt x="70" y="430"/>
              </a:cubicBezTo>
              <a:cubicBezTo>
                <a:pt x="36" y="420"/>
                <a:pt x="26" y="430"/>
                <a:pt x="0" y="430"/>
              </a:cubicBezTo>
              <a:cubicBezTo>
                <a:pt x="61" y="360"/>
                <a:pt x="91" y="320"/>
                <a:pt x="184" y="272"/>
              </a:cubicBezTo>
              <a:cubicBezTo>
                <a:pt x="148" y="260"/>
                <a:pt x="133" y="252"/>
                <a:pt x="100" y="241"/>
              </a:cubicBezTo>
              <a:cubicBezTo>
                <a:pt x="152" y="199"/>
                <a:pt x="264" y="143"/>
                <a:pt x="390" y="128"/>
              </a:cubicBezTo>
              <a:cubicBezTo>
                <a:pt x="386" y="118"/>
                <a:pt x="382" y="109"/>
                <a:pt x="378" y="99"/>
              </a:cubicBezTo>
              <a:cubicBezTo>
                <a:pt x="448" y="83"/>
                <a:pt x="594" y="73"/>
                <a:pt x="655" y="86"/>
              </a:cubicBezTo>
              <a:cubicBezTo>
                <a:pt x="645" y="61"/>
                <a:pt x="610" y="28"/>
                <a:pt x="558" y="5"/>
              </a:cubicBezTo>
              <a:cubicBezTo>
                <a:pt x="684" y="13"/>
                <a:pt x="744" y="52"/>
                <a:pt x="792" y="81"/>
              </a:cubicBezTo>
              <a:cubicBezTo>
                <a:pt x="816" y="61"/>
                <a:pt x="847" y="25"/>
                <a:pt x="902" y="5"/>
              </a:cubicBezTo>
              <a:cubicBezTo>
                <a:pt x="908" y="25"/>
                <a:pt x="890" y="53"/>
                <a:pt x="896" y="73"/>
              </a:cubicBezTo>
              <a:cubicBezTo>
                <a:pt x="938" y="49"/>
                <a:pt x="986" y="4"/>
                <a:pt x="1056" y="0"/>
              </a:cubicBezTo>
              <a:cubicBezTo>
                <a:pt x="1009" y="31"/>
                <a:pt x="1020" y="56"/>
                <a:pt x="1018" y="79"/>
              </a:cubicBezTo>
              <a:cubicBezTo>
                <a:pt x="1088" y="42"/>
                <a:pt x="1172" y="23"/>
                <a:pt x="1312" y="20"/>
              </a:cubicBezTo>
              <a:cubicBezTo>
                <a:pt x="1233" y="52"/>
                <a:pt x="1217" y="79"/>
                <a:pt x="1223" y="91"/>
              </a:cubicBezTo>
              <a:cubicBezTo>
                <a:pt x="1316" y="92"/>
                <a:pt x="1421" y="126"/>
                <a:pt x="1488" y="173"/>
              </a:cubicBezTo>
              <a:cubicBezTo>
                <a:pt x="1463" y="178"/>
                <a:pt x="1415" y="176"/>
                <a:pt x="1396" y="194"/>
              </a:cubicBezTo>
              <a:cubicBezTo>
                <a:pt x="1486" y="211"/>
                <a:pt x="1566" y="233"/>
                <a:pt x="1613" y="282"/>
              </a:cubicBezTo>
              <a:cubicBezTo>
                <a:pt x="1570" y="280"/>
                <a:pt x="1537" y="268"/>
                <a:pt x="1510" y="274"/>
              </a:cubicBezTo>
              <a:cubicBezTo>
                <a:pt x="1560" y="302"/>
                <a:pt x="1619" y="342"/>
                <a:pt x="1644" y="379"/>
              </a:cubicBezTo>
              <a:cubicBezTo>
                <a:pt x="1615" y="387"/>
                <a:pt x="1594" y="388"/>
                <a:pt x="1583" y="398"/>
              </a:cubicBezTo>
              <a:cubicBezTo>
                <a:pt x="1657" y="447"/>
                <a:pt x="1661" y="489"/>
                <a:pt x="1638" y="522"/>
              </a:cubicBezTo>
              <a:cubicBezTo>
                <a:pt x="1541" y="519"/>
                <a:pt x="1490" y="592"/>
                <a:pt x="1442" y="624"/>
              </a:cubicBezTo>
              <a:cubicBezTo>
                <a:pt x="1427" y="603"/>
                <a:pt x="1417" y="588"/>
                <a:pt x="1404" y="566"/>
              </a:cubicBezTo>
              <a:cubicBezTo>
                <a:pt x="1339" y="558"/>
                <a:pt x="1280" y="564"/>
                <a:pt x="1219" y="566"/>
              </a:cubicBezTo>
              <a:cubicBezTo>
                <a:pt x="1206" y="538"/>
                <a:pt x="1210" y="510"/>
                <a:pt x="1198" y="481"/>
              </a:cubicBezTo>
              <a:cubicBezTo>
                <a:pt x="1188" y="509"/>
                <a:pt x="1162" y="536"/>
                <a:pt x="1153" y="561"/>
              </a:cubicBezTo>
              <a:cubicBezTo>
                <a:pt x="1100" y="562"/>
                <a:pt x="1046" y="569"/>
                <a:pt x="993" y="571"/>
              </a:cubicBezTo>
              <a:cubicBezTo>
                <a:pt x="987" y="536"/>
                <a:pt x="982" y="492"/>
                <a:pt x="976" y="458"/>
              </a:cubicBezTo>
              <a:cubicBezTo>
                <a:pt x="948" y="498"/>
                <a:pt x="925" y="539"/>
                <a:pt x="927" y="575"/>
              </a:cubicBezTo>
              <a:cubicBezTo>
                <a:pt x="839" y="572"/>
                <a:pt x="719" y="573"/>
                <a:pt x="629" y="571"/>
              </a:cubicBezTo>
              <a:cubicBezTo>
                <a:pt x="629" y="543"/>
                <a:pt x="623" y="512"/>
                <a:pt x="623" y="484"/>
              </a:cubicBezTo>
              <a:cubicBezTo>
                <a:pt x="549" y="519"/>
                <a:pt x="536" y="557"/>
                <a:pt x="490" y="592"/>
              </a:cubicBezTo>
              <a:cubicBezTo>
                <a:pt x="402" y="591"/>
                <a:pt x="324" y="595"/>
                <a:pt x="238" y="592"/>
              </a:cubicBezTo>
              <a:cubicBezTo>
                <a:pt x="203" y="605"/>
                <a:pt x="199" y="624"/>
                <a:pt x="184" y="643"/>
              </a:cubicBezTo>
              <a:cubicBezTo>
                <a:pt x="161" y="607"/>
                <a:pt x="148" y="552"/>
                <a:pt x="67" y="558"/>
              </a:cubicBezTo>
            </a:path>
          </a:pathLst>
        </a:custGeom>
        <a:solidFill>
          <a:srgbClr val="e3441d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20520</xdr:colOff>
      <xdr:row>0</xdr:row>
      <xdr:rowOff>1440</xdr:rowOff>
    </xdr:from>
    <xdr:to>
      <xdr:col>1</xdr:col>
      <xdr:colOff>526680</xdr:colOff>
      <xdr:row>1</xdr:row>
      <xdr:rowOff>23760</xdr:rowOff>
    </xdr:to>
    <xdr:sp>
      <xdr:nvSpPr>
        <xdr:cNvPr id="49" name="CustomShape 1"/>
        <xdr:cNvSpPr/>
      </xdr:nvSpPr>
      <xdr:spPr>
        <a:xfrm>
          <a:off x="663120" y="1440"/>
          <a:ext cx="506160" cy="203400"/>
        </a:xfrm>
        <a:custGeom>
          <a:avLst/>
          <a:gdLst/>
          <a:ahLst/>
          <a:rect l="l" t="t" r="r" b="b"/>
          <a:pathLst>
            <a:path w="1677" h="657">
              <a:moveTo>
                <a:pt x="66" y="570"/>
              </a:moveTo>
              <a:cubicBezTo>
                <a:pt x="25" y="520"/>
                <a:pt x="66" y="461"/>
                <a:pt x="70" y="440"/>
              </a:cubicBezTo>
              <a:cubicBezTo>
                <a:pt x="34" y="430"/>
                <a:pt x="25" y="440"/>
                <a:pt x="0" y="440"/>
              </a:cubicBezTo>
              <a:cubicBezTo>
                <a:pt x="60" y="368"/>
                <a:pt x="90" y="328"/>
                <a:pt x="184" y="278"/>
              </a:cubicBezTo>
              <a:cubicBezTo>
                <a:pt x="149" y="266"/>
                <a:pt x="133" y="258"/>
                <a:pt x="100" y="247"/>
              </a:cubicBezTo>
              <a:cubicBezTo>
                <a:pt x="153" y="203"/>
                <a:pt x="265" y="147"/>
                <a:pt x="393" y="131"/>
              </a:cubicBezTo>
              <a:cubicBezTo>
                <a:pt x="388" y="121"/>
                <a:pt x="384" y="111"/>
                <a:pt x="380" y="102"/>
              </a:cubicBezTo>
              <a:cubicBezTo>
                <a:pt x="451" y="85"/>
                <a:pt x="599" y="75"/>
                <a:pt x="660" y="88"/>
              </a:cubicBezTo>
              <a:cubicBezTo>
                <a:pt x="650" y="63"/>
                <a:pt x="615" y="29"/>
                <a:pt x="561" y="5"/>
              </a:cubicBezTo>
              <a:cubicBezTo>
                <a:pt x="689" y="13"/>
                <a:pt x="750" y="53"/>
                <a:pt x="799" y="83"/>
              </a:cubicBezTo>
              <a:cubicBezTo>
                <a:pt x="823" y="63"/>
                <a:pt x="854" y="26"/>
                <a:pt x="910" y="5"/>
              </a:cubicBezTo>
              <a:cubicBezTo>
                <a:pt x="916" y="26"/>
                <a:pt x="897" y="55"/>
                <a:pt x="903" y="75"/>
              </a:cubicBezTo>
              <a:cubicBezTo>
                <a:pt x="947" y="51"/>
                <a:pt x="994" y="4"/>
                <a:pt x="1065" y="0"/>
              </a:cubicBezTo>
              <a:cubicBezTo>
                <a:pt x="1018" y="31"/>
                <a:pt x="1029" y="57"/>
                <a:pt x="1027" y="81"/>
              </a:cubicBezTo>
              <a:cubicBezTo>
                <a:pt x="1098" y="44"/>
                <a:pt x="1183" y="24"/>
                <a:pt x="1324" y="21"/>
              </a:cubicBezTo>
              <a:cubicBezTo>
                <a:pt x="1244" y="53"/>
                <a:pt x="1228" y="81"/>
                <a:pt x="1234" y="93"/>
              </a:cubicBezTo>
              <a:cubicBezTo>
                <a:pt x="1328" y="95"/>
                <a:pt x="1435" y="130"/>
                <a:pt x="1501" y="176"/>
              </a:cubicBezTo>
              <a:cubicBezTo>
                <a:pt x="1476" y="183"/>
                <a:pt x="1428" y="180"/>
                <a:pt x="1409" y="199"/>
              </a:cubicBezTo>
              <a:cubicBezTo>
                <a:pt x="1499" y="216"/>
                <a:pt x="1581" y="238"/>
                <a:pt x="1628" y="289"/>
              </a:cubicBezTo>
              <a:cubicBezTo>
                <a:pt x="1585" y="287"/>
                <a:pt x="1550" y="275"/>
                <a:pt x="1523" y="280"/>
              </a:cubicBezTo>
              <a:cubicBezTo>
                <a:pt x="1575" y="309"/>
                <a:pt x="1634" y="349"/>
                <a:pt x="1660" y="389"/>
              </a:cubicBezTo>
              <a:cubicBezTo>
                <a:pt x="1630" y="396"/>
                <a:pt x="1609" y="397"/>
                <a:pt x="1598" y="407"/>
              </a:cubicBezTo>
              <a:cubicBezTo>
                <a:pt x="1673" y="457"/>
                <a:pt x="1677" y="500"/>
                <a:pt x="1654" y="534"/>
              </a:cubicBezTo>
              <a:cubicBezTo>
                <a:pt x="1554" y="531"/>
                <a:pt x="1503" y="605"/>
                <a:pt x="1454" y="638"/>
              </a:cubicBezTo>
              <a:cubicBezTo>
                <a:pt x="1441" y="615"/>
                <a:pt x="1431" y="600"/>
                <a:pt x="1417" y="578"/>
              </a:cubicBezTo>
              <a:cubicBezTo>
                <a:pt x="1352" y="570"/>
                <a:pt x="1291" y="576"/>
                <a:pt x="1230" y="578"/>
              </a:cubicBezTo>
              <a:cubicBezTo>
                <a:pt x="1217" y="549"/>
                <a:pt x="1220" y="521"/>
                <a:pt x="1208" y="492"/>
              </a:cubicBezTo>
              <a:cubicBezTo>
                <a:pt x="1198" y="520"/>
                <a:pt x="1173" y="547"/>
                <a:pt x="1163" y="573"/>
              </a:cubicBezTo>
              <a:cubicBezTo>
                <a:pt x="1110" y="574"/>
                <a:pt x="1055" y="582"/>
                <a:pt x="1002" y="583"/>
              </a:cubicBezTo>
              <a:cubicBezTo>
                <a:pt x="996" y="547"/>
                <a:pt x="990" y="503"/>
                <a:pt x="984" y="468"/>
              </a:cubicBezTo>
              <a:cubicBezTo>
                <a:pt x="957" y="509"/>
                <a:pt x="933" y="551"/>
                <a:pt x="935" y="588"/>
              </a:cubicBezTo>
              <a:cubicBezTo>
                <a:pt x="847" y="584"/>
                <a:pt x="724" y="586"/>
                <a:pt x="634" y="583"/>
              </a:cubicBezTo>
              <a:cubicBezTo>
                <a:pt x="634" y="554"/>
                <a:pt x="628" y="524"/>
                <a:pt x="628" y="495"/>
              </a:cubicBezTo>
              <a:cubicBezTo>
                <a:pt x="553" y="531"/>
                <a:pt x="540" y="569"/>
                <a:pt x="493" y="605"/>
              </a:cubicBezTo>
              <a:cubicBezTo>
                <a:pt x="404" y="604"/>
                <a:pt x="326" y="607"/>
                <a:pt x="239" y="605"/>
              </a:cubicBezTo>
              <a:cubicBezTo>
                <a:pt x="203" y="618"/>
                <a:pt x="200" y="638"/>
                <a:pt x="184" y="657"/>
              </a:cubicBezTo>
              <a:cubicBezTo>
                <a:pt x="160" y="621"/>
                <a:pt x="149" y="564"/>
                <a:pt x="66" y="570"/>
              </a:cubicBezTo>
            </a:path>
          </a:pathLst>
        </a:custGeom>
        <a:noFill/>
        <a:ln w="50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278280</xdr:colOff>
      <xdr:row>2</xdr:row>
      <xdr:rowOff>96120</xdr:rowOff>
    </xdr:from>
    <xdr:to>
      <xdr:col>0</xdr:col>
      <xdr:colOff>421920</xdr:colOff>
      <xdr:row>3</xdr:row>
      <xdr:rowOff>59400</xdr:rowOff>
    </xdr:to>
    <xdr:sp>
      <xdr:nvSpPr>
        <xdr:cNvPr id="50" name="CustomShape 1"/>
        <xdr:cNvSpPr/>
      </xdr:nvSpPr>
      <xdr:spPr>
        <a:xfrm>
          <a:off x="278280" y="457920"/>
          <a:ext cx="143640" cy="126720"/>
        </a:xfrm>
        <a:custGeom>
          <a:avLst/>
          <a:gdLst/>
          <a:ahLst/>
          <a:rect l="l" t="t" r="r" b="b"/>
          <a:pathLst>
            <a:path w="495" h="471">
              <a:moveTo>
                <a:pt x="89" y="27"/>
              </a:moveTo>
              <a:cubicBezTo>
                <a:pt x="0" y="54"/>
                <a:pt x="0" y="169"/>
                <a:pt x="85" y="284"/>
              </a:cubicBezTo>
              <a:cubicBezTo>
                <a:pt x="174" y="400"/>
                <a:pt x="316" y="471"/>
                <a:pt x="406" y="443"/>
              </a:cubicBezTo>
              <a:cubicBezTo>
                <a:pt x="495" y="416"/>
                <a:pt x="495" y="299"/>
                <a:pt x="409" y="185"/>
              </a:cubicBezTo>
              <a:cubicBezTo>
                <a:pt x="322" y="71"/>
                <a:pt x="180" y="0"/>
                <a:pt x="89" y="27"/>
              </a:cubicBezTo>
            </a:path>
          </a:pathLst>
        </a:custGeom>
        <a:solidFill>
          <a:srgbClr val="a42a25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275040</xdr:colOff>
      <xdr:row>2</xdr:row>
      <xdr:rowOff>93600</xdr:rowOff>
    </xdr:from>
    <xdr:to>
      <xdr:col>0</xdr:col>
      <xdr:colOff>426960</xdr:colOff>
      <xdr:row>3</xdr:row>
      <xdr:rowOff>61200</xdr:rowOff>
    </xdr:to>
    <xdr:sp>
      <xdr:nvSpPr>
        <xdr:cNvPr id="51" name="CustomShape 1"/>
        <xdr:cNvSpPr/>
      </xdr:nvSpPr>
      <xdr:spPr>
        <a:xfrm>
          <a:off x="275040" y="455400"/>
          <a:ext cx="151920" cy="131040"/>
        </a:xfrm>
        <a:custGeom>
          <a:avLst/>
          <a:gdLst/>
          <a:ahLst/>
          <a:rect l="l" t="t" r="r" b="b"/>
          <a:pathLst>
            <a:path w="521" h="486">
              <a:moveTo>
                <a:pt x="94" y="29"/>
              </a:moveTo>
              <a:cubicBezTo>
                <a:pt x="0" y="57"/>
                <a:pt x="0" y="176"/>
                <a:pt x="90" y="295"/>
              </a:cubicBezTo>
              <a:cubicBezTo>
                <a:pt x="184" y="414"/>
                <a:pt x="333" y="486"/>
                <a:pt x="427" y="458"/>
              </a:cubicBezTo>
              <a:cubicBezTo>
                <a:pt x="521" y="430"/>
                <a:pt x="521" y="310"/>
                <a:pt x="431" y="192"/>
              </a:cubicBezTo>
              <a:cubicBezTo>
                <a:pt x="339" y="74"/>
                <a:pt x="189" y="0"/>
                <a:pt x="94" y="29"/>
              </a:cubicBezTo>
            </a:path>
          </a:pathLst>
        </a:custGeom>
        <a:noFill/>
        <a:ln w="90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221400</xdr:colOff>
      <xdr:row>1</xdr:row>
      <xdr:rowOff>102600</xdr:rowOff>
    </xdr:from>
    <xdr:to>
      <xdr:col>1</xdr:col>
      <xdr:colOff>263880</xdr:colOff>
      <xdr:row>1</xdr:row>
      <xdr:rowOff>102960</xdr:rowOff>
    </xdr:to>
    <xdr:sp>
      <xdr:nvSpPr>
        <xdr:cNvPr id="52" name="CustomShape 1"/>
        <xdr:cNvSpPr/>
      </xdr:nvSpPr>
      <xdr:spPr>
        <a:xfrm>
          <a:off x="864000" y="283680"/>
          <a:ext cx="42480" cy="360"/>
        </a:xfrm>
        <a:custGeom>
          <a:avLst/>
          <a:gdLst/>
          <a:ahLst/>
          <a:rect l="l" t="t" r="r" b="b"/>
          <a:pathLst>
            <a:path w="172" h="62">
              <a:moveTo>
                <a:pt x="0" y="0"/>
              </a:moveTo>
              <a:cubicBezTo>
                <a:pt x="12" y="62"/>
                <a:pt x="133" y="57"/>
                <a:pt x="172" y="26"/>
              </a:cubicBez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382680</xdr:colOff>
      <xdr:row>1</xdr:row>
      <xdr:rowOff>135000</xdr:rowOff>
    </xdr:from>
    <xdr:to>
      <xdr:col>1</xdr:col>
      <xdr:colOff>401040</xdr:colOff>
      <xdr:row>1</xdr:row>
      <xdr:rowOff>135360</xdr:rowOff>
    </xdr:to>
    <xdr:sp>
      <xdr:nvSpPr>
        <xdr:cNvPr id="53" name="CustomShape 1"/>
        <xdr:cNvSpPr/>
      </xdr:nvSpPr>
      <xdr:spPr>
        <a:xfrm>
          <a:off x="1025280" y="316080"/>
          <a:ext cx="18360" cy="360"/>
        </a:xfrm>
        <a:custGeom>
          <a:avLst/>
          <a:gdLst/>
          <a:ahLst/>
          <a:rect l="l" t="t" r="r" b="b"/>
          <a:pathLst>
            <a:path w="104" h="38">
              <a:moveTo>
                <a:pt x="0" y="0"/>
              </a:moveTo>
              <a:cubicBezTo>
                <a:pt x="31" y="24"/>
                <a:pt x="75" y="38"/>
                <a:pt x="104" y="32"/>
              </a:cubicBezTo>
            </a:path>
          </a:pathLst>
        </a:custGeom>
        <a:noFill/>
        <a:ln w="54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172440</xdr:colOff>
      <xdr:row>2</xdr:row>
      <xdr:rowOff>126000</xdr:rowOff>
    </xdr:from>
    <xdr:to>
      <xdr:col>1</xdr:col>
      <xdr:colOff>325440</xdr:colOff>
      <xdr:row>3</xdr:row>
      <xdr:rowOff>10080</xdr:rowOff>
    </xdr:to>
    <xdr:sp>
      <xdr:nvSpPr>
        <xdr:cNvPr id="54" name="CustomShape 1"/>
        <xdr:cNvSpPr/>
      </xdr:nvSpPr>
      <xdr:spPr>
        <a:xfrm>
          <a:off x="815040" y="487800"/>
          <a:ext cx="153000" cy="47520"/>
        </a:xfrm>
        <a:custGeom>
          <a:avLst/>
          <a:gdLst/>
          <a:ahLst/>
          <a:rect l="l" t="t" r="r" b="b"/>
          <a:pathLst>
            <a:path w="480" h="206">
              <a:moveTo>
                <a:pt x="0" y="6"/>
              </a:moveTo>
              <a:cubicBezTo>
                <a:pt x="162" y="16"/>
                <a:pt x="319" y="15"/>
                <a:pt x="480" y="0"/>
              </a:cubicBezTo>
              <a:cubicBezTo>
                <a:pt x="474" y="50"/>
                <a:pt x="469" y="105"/>
                <a:pt x="419" y="171"/>
              </a:cubicBezTo>
              <a:cubicBezTo>
                <a:pt x="368" y="206"/>
                <a:pt x="121" y="198"/>
                <a:pt x="84" y="170"/>
              </a:cubicBezTo>
              <a:cubicBezTo>
                <a:pt x="29" y="121"/>
                <a:pt x="9" y="63"/>
                <a:pt x="0" y="6"/>
              </a:cubicBezTo>
            </a:path>
          </a:pathLst>
        </a:custGeom>
        <a:noFill/>
        <a:ln w="75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156600</xdr:colOff>
      <xdr:row>2</xdr:row>
      <xdr:rowOff>51120</xdr:rowOff>
    </xdr:from>
    <xdr:to>
      <xdr:col>1</xdr:col>
      <xdr:colOff>336240</xdr:colOff>
      <xdr:row>2</xdr:row>
      <xdr:rowOff>131760</xdr:rowOff>
    </xdr:to>
    <xdr:sp>
      <xdr:nvSpPr>
        <xdr:cNvPr id="55" name="CustomShape 1"/>
        <xdr:cNvSpPr/>
      </xdr:nvSpPr>
      <xdr:spPr>
        <a:xfrm>
          <a:off x="799200" y="412920"/>
          <a:ext cx="179640" cy="80640"/>
        </a:xfrm>
        <a:custGeom>
          <a:avLst/>
          <a:gdLst/>
          <a:ahLst/>
          <a:rect l="l" t="t" r="r" b="b"/>
          <a:pathLst>
            <a:path w="552" h="292">
              <a:moveTo>
                <a:pt x="96" y="274"/>
              </a:moveTo>
              <a:lnTo>
                <a:pt x="103" y="292"/>
              </a:lnTo>
              <a:close/>
              <a:moveTo>
                <a:pt x="468" y="269"/>
              </a:moveTo>
              <a:lnTo>
                <a:pt x="466" y="287"/>
              </a:lnTo>
              <a:close/>
              <a:moveTo>
                <a:pt x="550" y="0"/>
              </a:moveTo>
              <a:lnTo>
                <a:pt x="552" y="20"/>
              </a:lnTo>
              <a:close/>
              <a:moveTo>
                <a:pt x="0" y="7"/>
              </a:moveTo>
              <a:lnTo>
                <a:pt x="0" y="26"/>
              </a:lnTo>
              <a:close/>
            </a:path>
          </a:pathLst>
        </a:custGeom>
        <a:noFill/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627120</xdr:colOff>
      <xdr:row>2</xdr:row>
      <xdr:rowOff>61200</xdr:rowOff>
    </xdr:from>
    <xdr:to>
      <xdr:col>0</xdr:col>
      <xdr:colOff>628920</xdr:colOff>
      <xdr:row>2</xdr:row>
      <xdr:rowOff>61200</xdr:rowOff>
    </xdr:to>
    <xdr:sp>
      <xdr:nvSpPr>
        <xdr:cNvPr id="56" name="Line 1"/>
        <xdr:cNvSpPr/>
      </xdr:nvSpPr>
      <xdr:spPr>
        <a:xfrm flipH="1">
          <a:off x="627120" y="423000"/>
          <a:ext cx="180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581400</xdr:colOff>
      <xdr:row>2</xdr:row>
      <xdr:rowOff>61200</xdr:rowOff>
    </xdr:from>
    <xdr:to>
      <xdr:col>1</xdr:col>
      <xdr:colOff>582480</xdr:colOff>
      <xdr:row>2</xdr:row>
      <xdr:rowOff>61200</xdr:rowOff>
    </xdr:to>
    <xdr:sp>
      <xdr:nvSpPr>
        <xdr:cNvPr id="57" name="Line 1"/>
        <xdr:cNvSpPr/>
      </xdr:nvSpPr>
      <xdr:spPr>
        <a:xfrm>
          <a:off x="1224000" y="423000"/>
          <a:ext cx="108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611280</xdr:colOff>
      <xdr:row>2</xdr:row>
      <xdr:rowOff>61200</xdr:rowOff>
    </xdr:from>
    <xdr:to>
      <xdr:col>1</xdr:col>
      <xdr:colOff>612360</xdr:colOff>
      <xdr:row>2</xdr:row>
      <xdr:rowOff>61200</xdr:rowOff>
    </xdr:to>
    <xdr:sp>
      <xdr:nvSpPr>
        <xdr:cNvPr id="58" name="Line 1"/>
        <xdr:cNvSpPr/>
      </xdr:nvSpPr>
      <xdr:spPr>
        <a:xfrm>
          <a:off x="1253880" y="423000"/>
          <a:ext cx="108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710280</xdr:colOff>
      <xdr:row>2</xdr:row>
      <xdr:rowOff>88560</xdr:rowOff>
    </xdr:from>
    <xdr:to>
      <xdr:col>1</xdr:col>
      <xdr:colOff>712080</xdr:colOff>
      <xdr:row>2</xdr:row>
      <xdr:rowOff>88560</xdr:rowOff>
    </xdr:to>
    <xdr:sp>
      <xdr:nvSpPr>
        <xdr:cNvPr id="59" name="Line 1"/>
        <xdr:cNvSpPr/>
      </xdr:nvSpPr>
      <xdr:spPr>
        <a:xfrm>
          <a:off x="1352880" y="450360"/>
          <a:ext cx="180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734400</xdr:colOff>
      <xdr:row>2</xdr:row>
      <xdr:rowOff>98640</xdr:rowOff>
    </xdr:from>
    <xdr:to>
      <xdr:col>1</xdr:col>
      <xdr:colOff>736200</xdr:colOff>
      <xdr:row>2</xdr:row>
      <xdr:rowOff>98640</xdr:rowOff>
    </xdr:to>
    <xdr:sp>
      <xdr:nvSpPr>
        <xdr:cNvPr id="60" name="Line 1"/>
        <xdr:cNvSpPr/>
      </xdr:nvSpPr>
      <xdr:spPr>
        <a:xfrm>
          <a:off x="1377000" y="460440"/>
          <a:ext cx="180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664560</xdr:colOff>
      <xdr:row>2</xdr:row>
      <xdr:rowOff>69480</xdr:rowOff>
    </xdr:from>
    <xdr:to>
      <xdr:col>1</xdr:col>
      <xdr:colOff>666360</xdr:colOff>
      <xdr:row>2</xdr:row>
      <xdr:rowOff>69480</xdr:rowOff>
    </xdr:to>
    <xdr:sp>
      <xdr:nvSpPr>
        <xdr:cNvPr id="61" name="Line 1"/>
        <xdr:cNvSpPr/>
      </xdr:nvSpPr>
      <xdr:spPr>
        <a:xfrm>
          <a:off x="1307160" y="431280"/>
          <a:ext cx="1800" cy="0"/>
        </a:xfrm>
        <a:prstGeom prst="line">
          <a:avLst/>
        </a:prstGeom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156600</xdr:colOff>
      <xdr:row>2</xdr:row>
      <xdr:rowOff>82800</xdr:rowOff>
    </xdr:from>
    <xdr:to>
      <xdr:col>1</xdr:col>
      <xdr:colOff>338040</xdr:colOff>
      <xdr:row>2</xdr:row>
      <xdr:rowOff>83160</xdr:rowOff>
    </xdr:to>
    <xdr:sp>
      <xdr:nvSpPr>
        <xdr:cNvPr id="62" name="CustomShape 1"/>
        <xdr:cNvSpPr/>
      </xdr:nvSpPr>
      <xdr:spPr>
        <a:xfrm>
          <a:off x="799200" y="444600"/>
          <a:ext cx="181440" cy="360"/>
        </a:xfrm>
        <a:custGeom>
          <a:avLst/>
          <a:gdLst/>
          <a:ahLst/>
          <a:rect l="l" t="t" r="r" b="b"/>
          <a:pathLst>
            <a:path w="558" h="29">
              <a:moveTo>
                <a:pt x="558" y="0"/>
              </a:moveTo>
              <a:lnTo>
                <a:pt x="558" y="21"/>
              </a:lnTo>
              <a:close/>
              <a:moveTo>
                <a:pt x="0" y="8"/>
              </a:moveTo>
              <a:lnTo>
                <a:pt x="2" y="29"/>
              </a:lnTo>
              <a:close/>
            </a:path>
          </a:pathLst>
        </a:custGeom>
        <a:noFill/>
        <a:ln w="28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3960</xdr:colOff>
      <xdr:row>2</xdr:row>
      <xdr:rowOff>155880</xdr:rowOff>
    </xdr:from>
    <xdr:to>
      <xdr:col>1</xdr:col>
      <xdr:colOff>555480</xdr:colOff>
      <xdr:row>3</xdr:row>
      <xdr:rowOff>360</xdr:rowOff>
    </xdr:to>
    <xdr:sp>
      <xdr:nvSpPr>
        <xdr:cNvPr id="63" name="CustomShape 1"/>
        <xdr:cNvSpPr/>
      </xdr:nvSpPr>
      <xdr:spPr>
        <a:xfrm>
          <a:off x="646560" y="517680"/>
          <a:ext cx="551520" cy="7920"/>
        </a:xfrm>
        <a:custGeom>
          <a:avLst/>
          <a:gdLst/>
          <a:ahLst/>
          <a:rect l="l" t="t" r="r" b="b"/>
          <a:pathLst>
            <a:path w="1788" h="74">
              <a:moveTo>
                <a:pt x="45" y="12"/>
              </a:moveTo>
              <a:cubicBezTo>
                <a:pt x="45" y="30"/>
                <a:pt x="19" y="45"/>
                <a:pt x="17" y="74"/>
              </a:cubicBezTo>
              <a:cubicBezTo>
                <a:pt x="21" y="52"/>
                <a:pt x="5" y="48"/>
                <a:pt x="0" y="35"/>
              </a:cubicBezTo>
              <a:close/>
              <a:moveTo>
                <a:pt x="1788" y="0"/>
              </a:moveTo>
              <a:cubicBezTo>
                <a:pt x="1786" y="19"/>
                <a:pt x="1763" y="34"/>
                <a:pt x="1760" y="63"/>
              </a:cubicBezTo>
              <a:cubicBezTo>
                <a:pt x="1765" y="41"/>
                <a:pt x="1750" y="37"/>
                <a:pt x="1742" y="25"/>
              </a:cubicBezTo>
              <a:close/>
            </a:path>
          </a:pathLst>
        </a:custGeom>
        <a:noFill/>
        <a:ln w="54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764280</xdr:colOff>
      <xdr:row>2</xdr:row>
      <xdr:rowOff>111960</xdr:rowOff>
    </xdr:from>
    <xdr:to>
      <xdr:col>1</xdr:col>
      <xdr:colOff>788400</xdr:colOff>
      <xdr:row>2</xdr:row>
      <xdr:rowOff>118440</xdr:rowOff>
    </xdr:to>
    <xdr:sp>
      <xdr:nvSpPr>
        <xdr:cNvPr id="64" name="CustomShape 1"/>
        <xdr:cNvSpPr/>
      </xdr:nvSpPr>
      <xdr:spPr>
        <a:xfrm>
          <a:off x="1406880" y="473760"/>
          <a:ext cx="24120" cy="6480"/>
        </a:xfrm>
        <a:custGeom>
          <a:avLst/>
          <a:gdLst/>
          <a:ahLst/>
          <a:rect l="l" t="t" r="r" b="b"/>
          <a:pathLst>
            <a:path w="115" h="69">
              <a:moveTo>
                <a:pt x="0" y="69"/>
              </a:moveTo>
              <a:cubicBezTo>
                <a:pt x="29" y="44"/>
                <a:pt x="81" y="22"/>
                <a:pt x="115" y="0"/>
              </a:cubicBezTo>
            </a:path>
          </a:pathLst>
        </a:custGeom>
        <a:noFill/>
        <a:ln w="82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280800</xdr:colOff>
      <xdr:row>2</xdr:row>
      <xdr:rowOff>111960</xdr:rowOff>
    </xdr:from>
    <xdr:to>
      <xdr:col>0</xdr:col>
      <xdr:colOff>387000</xdr:colOff>
      <xdr:row>3</xdr:row>
      <xdr:rowOff>60120</xdr:rowOff>
    </xdr:to>
    <xdr:sp>
      <xdr:nvSpPr>
        <xdr:cNvPr id="65" name="CustomShape 1"/>
        <xdr:cNvSpPr/>
      </xdr:nvSpPr>
      <xdr:spPr>
        <a:xfrm>
          <a:off x="280800" y="473760"/>
          <a:ext cx="106200" cy="111600"/>
        </a:xfrm>
        <a:custGeom>
          <a:avLst/>
          <a:gdLst/>
          <a:ahLst/>
          <a:rect l="l" t="t" r="r" b="b"/>
          <a:pathLst>
            <a:path w="383" h="418">
              <a:moveTo>
                <a:pt x="0" y="40"/>
              </a:moveTo>
              <a:cubicBezTo>
                <a:pt x="87" y="0"/>
                <a:pt x="383" y="345"/>
                <a:pt x="344" y="418"/>
              </a:cubicBezTo>
            </a:path>
          </a:pathLst>
        </a:custGeom>
        <a:noFill/>
        <a:ln w="86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812520</xdr:colOff>
      <xdr:row>2</xdr:row>
      <xdr:rowOff>115200</xdr:rowOff>
    </xdr:from>
    <xdr:to>
      <xdr:col>1</xdr:col>
      <xdr:colOff>919800</xdr:colOff>
      <xdr:row>3</xdr:row>
      <xdr:rowOff>63720</xdr:rowOff>
    </xdr:to>
    <xdr:sp>
      <xdr:nvSpPr>
        <xdr:cNvPr id="66" name="CustomShape 1"/>
        <xdr:cNvSpPr/>
      </xdr:nvSpPr>
      <xdr:spPr>
        <a:xfrm>
          <a:off x="1455120" y="477000"/>
          <a:ext cx="107280" cy="111960"/>
        </a:xfrm>
        <a:custGeom>
          <a:avLst/>
          <a:gdLst/>
          <a:ahLst/>
          <a:rect l="l" t="t" r="r" b="b"/>
          <a:pathLst>
            <a:path w="381" h="418">
              <a:moveTo>
                <a:pt x="381" y="41"/>
              </a:moveTo>
              <a:cubicBezTo>
                <a:pt x="295" y="0"/>
                <a:pt x="0" y="346"/>
                <a:pt x="39" y="418"/>
              </a:cubicBezTo>
            </a:path>
          </a:pathLst>
        </a:custGeom>
        <a:noFill/>
        <a:ln w="82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289080</xdr:colOff>
      <xdr:row>2</xdr:row>
      <xdr:rowOff>101880</xdr:rowOff>
    </xdr:from>
    <xdr:to>
      <xdr:col>0</xdr:col>
      <xdr:colOff>396360</xdr:colOff>
      <xdr:row>2</xdr:row>
      <xdr:rowOff>138240</xdr:rowOff>
    </xdr:to>
    <xdr:sp>
      <xdr:nvSpPr>
        <xdr:cNvPr id="67" name="CustomShape 1"/>
        <xdr:cNvSpPr/>
      </xdr:nvSpPr>
      <xdr:spPr>
        <a:xfrm>
          <a:off x="289080" y="463680"/>
          <a:ext cx="107280" cy="36360"/>
        </a:xfrm>
        <a:custGeom>
          <a:avLst/>
          <a:gdLst/>
          <a:ahLst/>
          <a:rect l="l" t="t" r="r" b="b"/>
          <a:pathLst>
            <a:path w="351" h="181">
              <a:moveTo>
                <a:pt x="0" y="21"/>
              </a:moveTo>
              <a:cubicBezTo>
                <a:pt x="88" y="0"/>
                <a:pt x="206" y="112"/>
                <a:pt x="258" y="181"/>
              </a:cubicBezTo>
              <a:cubicBezTo>
                <a:pt x="294" y="167"/>
                <a:pt x="316" y="163"/>
                <a:pt x="351" y="149"/>
              </a:cubicBezTo>
            </a:path>
          </a:pathLst>
        </a:custGeom>
        <a:noFill/>
        <a:ln w="86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807480</xdr:colOff>
      <xdr:row>2</xdr:row>
      <xdr:rowOff>104400</xdr:rowOff>
    </xdr:from>
    <xdr:to>
      <xdr:col>1</xdr:col>
      <xdr:colOff>914760</xdr:colOff>
      <xdr:row>2</xdr:row>
      <xdr:rowOff>143640</xdr:rowOff>
    </xdr:to>
    <xdr:sp>
      <xdr:nvSpPr>
        <xdr:cNvPr id="68" name="CustomShape 1"/>
        <xdr:cNvSpPr/>
      </xdr:nvSpPr>
      <xdr:spPr>
        <a:xfrm>
          <a:off x="1450080" y="466200"/>
          <a:ext cx="107280" cy="39240"/>
        </a:xfrm>
        <a:custGeom>
          <a:avLst/>
          <a:gdLst/>
          <a:ahLst/>
          <a:rect l="l" t="t" r="r" b="b"/>
          <a:pathLst>
            <a:path w="351" h="180">
              <a:moveTo>
                <a:pt x="351" y="20"/>
              </a:moveTo>
              <a:cubicBezTo>
                <a:pt x="264" y="0"/>
                <a:pt x="146" y="113"/>
                <a:pt x="93" y="180"/>
              </a:cubicBezTo>
              <a:cubicBezTo>
                <a:pt x="57" y="166"/>
                <a:pt x="36" y="162"/>
                <a:pt x="0" y="149"/>
              </a:cubicBezTo>
            </a:path>
          </a:pathLst>
        </a:custGeom>
        <a:noFill/>
        <a:ln w="82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390600</xdr:colOff>
      <xdr:row>2</xdr:row>
      <xdr:rowOff>158400</xdr:rowOff>
    </xdr:from>
    <xdr:to>
      <xdr:col>0</xdr:col>
      <xdr:colOff>408960</xdr:colOff>
      <xdr:row>3</xdr:row>
      <xdr:rowOff>56160</xdr:rowOff>
    </xdr:to>
    <xdr:sp>
      <xdr:nvSpPr>
        <xdr:cNvPr id="69" name="CustomShape 1"/>
        <xdr:cNvSpPr/>
      </xdr:nvSpPr>
      <xdr:spPr>
        <a:xfrm>
          <a:off x="390600" y="520200"/>
          <a:ext cx="18360" cy="61200"/>
        </a:xfrm>
        <a:custGeom>
          <a:avLst/>
          <a:gdLst/>
          <a:ahLst/>
          <a:rect l="l" t="t" r="r" b="b"/>
          <a:pathLst>
            <a:path w="147" h="234">
              <a:moveTo>
                <a:pt x="105" y="0"/>
              </a:moveTo>
              <a:cubicBezTo>
                <a:pt x="68" y="7"/>
                <a:pt x="38" y="18"/>
                <a:pt x="0" y="24"/>
              </a:cubicBezTo>
              <a:cubicBezTo>
                <a:pt x="43" y="76"/>
                <a:pt x="147" y="203"/>
                <a:pt x="86" y="234"/>
              </a:cubicBezTo>
            </a:path>
          </a:pathLst>
        </a:custGeom>
        <a:noFill/>
        <a:ln w="864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790920</xdr:colOff>
      <xdr:row>3</xdr:row>
      <xdr:rowOff>1080</xdr:rowOff>
    </xdr:from>
    <xdr:to>
      <xdr:col>1</xdr:col>
      <xdr:colOff>812520</xdr:colOff>
      <xdr:row>3</xdr:row>
      <xdr:rowOff>61920</xdr:rowOff>
    </xdr:to>
    <xdr:sp>
      <xdr:nvSpPr>
        <xdr:cNvPr id="70" name="CustomShape 1"/>
        <xdr:cNvSpPr/>
      </xdr:nvSpPr>
      <xdr:spPr>
        <a:xfrm>
          <a:off x="1433520" y="526320"/>
          <a:ext cx="21600" cy="60840"/>
        </a:xfrm>
        <a:custGeom>
          <a:avLst/>
          <a:gdLst/>
          <a:ahLst/>
          <a:rect l="l" t="t" r="r" b="b"/>
          <a:pathLst>
            <a:path w="151" h="234">
              <a:moveTo>
                <a:pt x="43" y="0"/>
              </a:moveTo>
              <a:cubicBezTo>
                <a:pt x="82" y="8"/>
                <a:pt x="112" y="19"/>
                <a:pt x="151" y="25"/>
              </a:cubicBezTo>
              <a:cubicBezTo>
                <a:pt x="107" y="75"/>
                <a:pt x="0" y="202"/>
                <a:pt x="64" y="234"/>
              </a:cubicBezTo>
            </a:path>
          </a:pathLst>
        </a:custGeom>
        <a:noFill/>
        <a:ln w="86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113400</xdr:colOff>
      <xdr:row>3</xdr:row>
      <xdr:rowOff>129960</xdr:rowOff>
    </xdr:from>
    <xdr:to>
      <xdr:col>1</xdr:col>
      <xdr:colOff>407880</xdr:colOff>
      <xdr:row>4</xdr:row>
      <xdr:rowOff>31320</xdr:rowOff>
    </xdr:to>
    <xdr:sp>
      <xdr:nvSpPr>
        <xdr:cNvPr id="71" name="CustomShape 1"/>
        <xdr:cNvSpPr/>
      </xdr:nvSpPr>
      <xdr:spPr>
        <a:xfrm>
          <a:off x="756000" y="655200"/>
          <a:ext cx="294480" cy="64440"/>
        </a:xfrm>
        <a:custGeom>
          <a:avLst/>
          <a:gdLst/>
          <a:ahLst/>
          <a:rect l="l" t="t" r="r" b="b"/>
          <a:pathLst>
            <a:path w="869" h="247">
              <a:moveTo>
                <a:pt x="869" y="16"/>
              </a:moveTo>
              <a:cubicBezTo>
                <a:pt x="833" y="12"/>
                <a:pt x="816" y="12"/>
                <a:pt x="784" y="0"/>
              </a:cubicBezTo>
              <a:close/>
              <a:moveTo>
                <a:pt x="0" y="213"/>
              </a:moveTo>
              <a:cubicBezTo>
                <a:pt x="9" y="204"/>
                <a:pt x="11" y="199"/>
                <a:pt x="14" y="184"/>
              </a:cubicBezTo>
              <a:close/>
              <a:moveTo>
                <a:pt x="850" y="201"/>
              </a:moveTo>
              <a:cubicBezTo>
                <a:pt x="839" y="192"/>
                <a:pt x="839" y="187"/>
                <a:pt x="835" y="171"/>
              </a:cubicBezTo>
              <a:close/>
              <a:moveTo>
                <a:pt x="89" y="247"/>
              </a:moveTo>
              <a:cubicBezTo>
                <a:pt x="97" y="238"/>
                <a:pt x="85" y="225"/>
                <a:pt x="89" y="208"/>
              </a:cubicBezTo>
              <a:close/>
              <a:moveTo>
                <a:pt x="760" y="234"/>
              </a:moveTo>
              <a:cubicBezTo>
                <a:pt x="753" y="226"/>
                <a:pt x="764" y="213"/>
                <a:pt x="760" y="195"/>
              </a:cubicBezTo>
              <a:close/>
            </a:path>
          </a:pathLst>
        </a:custGeom>
        <a:noFill/>
        <a:ln w="432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799200</xdr:colOff>
      <xdr:row>2</xdr:row>
      <xdr:rowOff>7920</xdr:rowOff>
    </xdr:from>
    <xdr:to>
      <xdr:col>1</xdr:col>
      <xdr:colOff>858240</xdr:colOff>
      <xdr:row>2</xdr:row>
      <xdr:rowOff>24480</xdr:rowOff>
    </xdr:to>
    <xdr:sp>
      <xdr:nvSpPr>
        <xdr:cNvPr id="72" name="CustomShape 1"/>
        <xdr:cNvSpPr/>
      </xdr:nvSpPr>
      <xdr:spPr>
        <a:xfrm>
          <a:off x="1441800" y="369720"/>
          <a:ext cx="59040" cy="16560"/>
        </a:xfrm>
        <a:custGeom>
          <a:avLst/>
          <a:gdLst/>
          <a:ahLst/>
          <a:rect l="l" t="t" r="r" b="b"/>
          <a:pathLst>
            <a:path w="242" h="138">
              <a:moveTo>
                <a:pt x="23" y="62"/>
              </a:moveTo>
              <a:cubicBezTo>
                <a:pt x="0" y="94"/>
                <a:pt x="96" y="138"/>
                <a:pt x="185" y="100"/>
              </a:cubicBezTo>
              <a:cubicBezTo>
                <a:pt x="213" y="86"/>
                <a:pt x="230" y="73"/>
                <a:pt x="234" y="59"/>
              </a:cubicBezTo>
              <a:cubicBezTo>
                <a:pt x="242" y="26"/>
                <a:pt x="191" y="0"/>
                <a:pt x="156" y="20"/>
              </a:cubicBezTo>
              <a:cubicBezTo>
                <a:pt x="101" y="70"/>
                <a:pt x="54" y="37"/>
                <a:pt x="23" y="62"/>
              </a:cubicBezTo>
            </a:path>
          </a:pathLst>
        </a:custGeom>
        <a:solidFill>
          <a:srgbClr val="cb6e32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796680</xdr:colOff>
      <xdr:row>2</xdr:row>
      <xdr:rowOff>7920</xdr:rowOff>
    </xdr:from>
    <xdr:to>
      <xdr:col>1</xdr:col>
      <xdr:colOff>860760</xdr:colOff>
      <xdr:row>2</xdr:row>
      <xdr:rowOff>27000</xdr:rowOff>
    </xdr:to>
    <xdr:sp>
      <xdr:nvSpPr>
        <xdr:cNvPr id="73" name="CustomShape 1"/>
        <xdr:cNvSpPr/>
      </xdr:nvSpPr>
      <xdr:spPr>
        <a:xfrm>
          <a:off x="1439280" y="369720"/>
          <a:ext cx="64080" cy="19080"/>
        </a:xfrm>
        <a:custGeom>
          <a:avLst/>
          <a:gdLst/>
          <a:ahLst/>
          <a:rect l="l" t="t" r="r" b="b"/>
          <a:pathLst>
            <a:path w="263" h="151">
              <a:moveTo>
                <a:pt x="25" y="69"/>
              </a:moveTo>
              <a:cubicBezTo>
                <a:pt x="0" y="104"/>
                <a:pt x="104" y="151"/>
                <a:pt x="201" y="111"/>
              </a:cubicBezTo>
              <a:cubicBezTo>
                <a:pt x="231" y="95"/>
                <a:pt x="250" y="80"/>
                <a:pt x="254" y="64"/>
              </a:cubicBezTo>
              <a:cubicBezTo>
                <a:pt x="263" y="28"/>
                <a:pt x="208" y="0"/>
                <a:pt x="170" y="22"/>
              </a:cubicBezTo>
              <a:cubicBezTo>
                <a:pt x="111" y="77"/>
                <a:pt x="59" y="41"/>
                <a:pt x="25" y="69"/>
              </a:cubicBezTo>
            </a:path>
          </a:pathLst>
        </a:custGeom>
        <a:noFill/>
        <a:ln w="72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815760</xdr:colOff>
      <xdr:row>2</xdr:row>
      <xdr:rowOff>18000</xdr:rowOff>
    </xdr:from>
    <xdr:to>
      <xdr:col>1</xdr:col>
      <xdr:colOff>849960</xdr:colOff>
      <xdr:row>2</xdr:row>
      <xdr:rowOff>18720</xdr:rowOff>
    </xdr:to>
    <xdr:sp>
      <xdr:nvSpPr>
        <xdr:cNvPr id="74" name="CustomShape 1"/>
        <xdr:cNvSpPr/>
      </xdr:nvSpPr>
      <xdr:spPr>
        <a:xfrm>
          <a:off x="1458360" y="379800"/>
          <a:ext cx="34200" cy="720"/>
        </a:xfrm>
        <a:custGeom>
          <a:avLst/>
          <a:gdLst/>
          <a:ahLst/>
          <a:rect l="l" t="t" r="r" b="b"/>
          <a:pathLst>
            <a:path w="147" h="57">
              <a:moveTo>
                <a:pt x="0" y="35"/>
              </a:moveTo>
              <a:cubicBezTo>
                <a:pt x="5" y="44"/>
                <a:pt x="14" y="50"/>
                <a:pt x="24" y="57"/>
              </a:cubicBezTo>
              <a:close/>
              <a:moveTo>
                <a:pt x="118" y="0"/>
              </a:moveTo>
              <a:cubicBezTo>
                <a:pt x="131" y="4"/>
                <a:pt x="138" y="12"/>
                <a:pt x="147" y="19"/>
              </a:cubicBezTo>
              <a:close/>
            </a:path>
          </a:pathLst>
        </a:custGeom>
        <a:noFill/>
        <a:ln w="64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748440</xdr:colOff>
      <xdr:row>1</xdr:row>
      <xdr:rowOff>154080</xdr:rowOff>
    </xdr:from>
    <xdr:to>
      <xdr:col>1</xdr:col>
      <xdr:colOff>761760</xdr:colOff>
      <xdr:row>1</xdr:row>
      <xdr:rowOff>159120</xdr:rowOff>
    </xdr:to>
    <xdr:sp>
      <xdr:nvSpPr>
        <xdr:cNvPr id="75" name="CustomShape 1"/>
        <xdr:cNvSpPr/>
      </xdr:nvSpPr>
      <xdr:spPr>
        <a:xfrm>
          <a:off x="1391040" y="335160"/>
          <a:ext cx="13320" cy="5040"/>
        </a:xfrm>
        <a:custGeom>
          <a:avLst/>
          <a:gdLst/>
          <a:ahLst/>
          <a:rect l="l" t="t" r="r" b="b"/>
          <a:pathLst>
            <a:path w="98" h="68">
              <a:moveTo>
                <a:pt x="32" y="0"/>
              </a:moveTo>
              <a:cubicBezTo>
                <a:pt x="21" y="20"/>
                <a:pt x="58" y="52"/>
                <a:pt x="98" y="62"/>
              </a:cubicBezTo>
              <a:close/>
              <a:moveTo>
                <a:pt x="11" y="5"/>
              </a:moveTo>
              <a:cubicBezTo>
                <a:pt x="0" y="24"/>
                <a:pt x="32" y="59"/>
                <a:pt x="70" y="68"/>
              </a:cubicBezTo>
              <a:close/>
            </a:path>
          </a:pathLst>
        </a:custGeom>
        <a:noFill/>
        <a:ln w="540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388800</xdr:colOff>
      <xdr:row>2</xdr:row>
      <xdr:rowOff>96120</xdr:rowOff>
    </xdr:from>
    <xdr:to>
      <xdr:col>0</xdr:col>
      <xdr:colOff>502560</xdr:colOff>
      <xdr:row>3</xdr:row>
      <xdr:rowOff>57600</xdr:rowOff>
    </xdr:to>
    <xdr:sp>
      <xdr:nvSpPr>
        <xdr:cNvPr id="76" name="CustomShape 1"/>
        <xdr:cNvSpPr/>
      </xdr:nvSpPr>
      <xdr:spPr>
        <a:xfrm>
          <a:off x="388800" y="457920"/>
          <a:ext cx="113760" cy="124920"/>
        </a:xfrm>
        <a:custGeom>
          <a:avLst/>
          <a:gdLst/>
          <a:ahLst/>
          <a:rect l="l" t="t" r="r" b="b"/>
          <a:pathLst>
            <a:path w="374" h="407">
              <a:moveTo>
                <a:pt x="0" y="45"/>
              </a:moveTo>
              <a:cubicBezTo>
                <a:pt x="31" y="25"/>
                <a:pt x="61" y="36"/>
                <a:pt x="96" y="44"/>
              </a:cubicBezTo>
              <a:cubicBezTo>
                <a:pt x="82" y="23"/>
                <a:pt x="111" y="5"/>
                <a:pt x="150" y="0"/>
              </a:cubicBezTo>
              <a:cubicBezTo>
                <a:pt x="283" y="66"/>
                <a:pt x="369" y="218"/>
                <a:pt x="374" y="351"/>
              </a:cubicBezTo>
              <a:cubicBezTo>
                <a:pt x="357" y="361"/>
                <a:pt x="322" y="369"/>
                <a:pt x="283" y="370"/>
              </a:cubicBezTo>
              <a:cubicBezTo>
                <a:pt x="249" y="389"/>
                <a:pt x="185" y="407"/>
                <a:pt x="168" y="391"/>
              </a:cubicBezTo>
              <a:cubicBezTo>
                <a:pt x="195" y="278"/>
                <a:pt x="162" y="181"/>
                <a:pt x="0" y="45"/>
              </a:cubicBezTo>
            </a:path>
          </a:pathLst>
        </a:custGeom>
        <a:solidFill>
          <a:srgbClr val="b2c4d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383040</xdr:colOff>
      <xdr:row>2</xdr:row>
      <xdr:rowOff>93600</xdr:rowOff>
    </xdr:from>
    <xdr:to>
      <xdr:col>0</xdr:col>
      <xdr:colOff>507960</xdr:colOff>
      <xdr:row>3</xdr:row>
      <xdr:rowOff>50400</xdr:rowOff>
    </xdr:to>
    <xdr:sp>
      <xdr:nvSpPr>
        <xdr:cNvPr id="77" name="CustomShape 1"/>
        <xdr:cNvSpPr/>
      </xdr:nvSpPr>
      <xdr:spPr>
        <a:xfrm>
          <a:off x="383040" y="455400"/>
          <a:ext cx="124920" cy="120240"/>
        </a:xfrm>
        <a:custGeom>
          <a:avLst/>
          <a:gdLst/>
          <a:ahLst/>
          <a:rect l="l" t="t" r="r" b="b"/>
          <a:pathLst>
            <a:path w="398" h="419">
              <a:moveTo>
                <a:pt x="0" y="46"/>
              </a:moveTo>
              <a:cubicBezTo>
                <a:pt x="33" y="25"/>
                <a:pt x="65" y="36"/>
                <a:pt x="102" y="45"/>
              </a:cubicBezTo>
              <a:cubicBezTo>
                <a:pt x="87" y="22"/>
                <a:pt x="119" y="4"/>
                <a:pt x="160" y="0"/>
              </a:cubicBezTo>
              <a:cubicBezTo>
                <a:pt x="301" y="67"/>
                <a:pt x="392" y="225"/>
                <a:pt x="398" y="362"/>
              </a:cubicBezTo>
              <a:cubicBezTo>
                <a:pt x="380" y="372"/>
                <a:pt x="342" y="380"/>
                <a:pt x="301" y="381"/>
              </a:cubicBezTo>
              <a:cubicBezTo>
                <a:pt x="266" y="401"/>
                <a:pt x="198" y="419"/>
                <a:pt x="179" y="404"/>
              </a:cubicBezTo>
              <a:cubicBezTo>
                <a:pt x="208" y="286"/>
                <a:pt x="173" y="187"/>
                <a:pt x="0" y="46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417960</xdr:colOff>
      <xdr:row>2</xdr:row>
      <xdr:rowOff>107640</xdr:rowOff>
    </xdr:from>
    <xdr:to>
      <xdr:col>0</xdr:col>
      <xdr:colOff>439560</xdr:colOff>
      <xdr:row>2</xdr:row>
      <xdr:rowOff>114120</xdr:rowOff>
    </xdr:to>
    <xdr:sp>
      <xdr:nvSpPr>
        <xdr:cNvPr id="78" name="CustomShape 1"/>
        <xdr:cNvSpPr/>
      </xdr:nvSpPr>
      <xdr:spPr>
        <a:xfrm>
          <a:off x="417960" y="469440"/>
          <a:ext cx="21600" cy="6480"/>
        </a:xfrm>
        <a:custGeom>
          <a:avLst/>
          <a:gdLst/>
          <a:ahLst/>
          <a:rect l="l" t="t" r="r" b="b"/>
          <a:pathLst>
            <a:path w="113" h="62">
              <a:moveTo>
                <a:pt x="113" y="62"/>
              </a:moveTo>
              <a:cubicBezTo>
                <a:pt x="84" y="37"/>
                <a:pt x="31" y="21"/>
                <a:pt x="0" y="0"/>
              </a:cubicBezTo>
            </a:path>
          </a:pathLst>
        </a:custGeom>
        <a:noFill/>
        <a:ln w="828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3960</xdr:colOff>
      <xdr:row>3</xdr:row>
      <xdr:rowOff>153360</xdr:rowOff>
    </xdr:from>
    <xdr:to>
      <xdr:col>2</xdr:col>
      <xdr:colOff>100800</xdr:colOff>
      <xdr:row>5</xdr:row>
      <xdr:rowOff>75240</xdr:rowOff>
    </xdr:to>
    <xdr:sp>
      <xdr:nvSpPr>
        <xdr:cNvPr id="79" name="CustomShape 1"/>
        <xdr:cNvSpPr/>
      </xdr:nvSpPr>
      <xdr:spPr>
        <a:xfrm>
          <a:off x="3960" y="678600"/>
          <a:ext cx="1834920" cy="248040"/>
        </a:xfrm>
        <a:custGeom>
          <a:avLst/>
          <a:gdLst/>
          <a:ahLst/>
          <a:rect l="l" t="t" r="r" b="b"/>
          <a:pathLst>
            <a:path w="5355" h="791">
              <a:moveTo>
                <a:pt x="4891" y="280"/>
              </a:moveTo>
              <a:cubicBezTo>
                <a:pt x="4827" y="280"/>
                <a:pt x="4768" y="289"/>
                <a:pt x="4713" y="308"/>
              </a:cubicBezTo>
              <a:cubicBezTo>
                <a:pt x="4660" y="328"/>
                <a:pt x="4616" y="354"/>
                <a:pt x="4584" y="389"/>
              </a:cubicBezTo>
              <a:cubicBezTo>
                <a:pt x="4552" y="423"/>
                <a:pt x="4536" y="460"/>
                <a:pt x="4536" y="499"/>
              </a:cubicBezTo>
              <a:cubicBezTo>
                <a:pt x="4536" y="537"/>
                <a:pt x="4552" y="574"/>
                <a:pt x="4585" y="609"/>
              </a:cubicBezTo>
              <a:cubicBezTo>
                <a:pt x="4616" y="644"/>
                <a:pt x="4660" y="672"/>
                <a:pt x="4714" y="691"/>
              </a:cubicBezTo>
              <a:cubicBezTo>
                <a:pt x="4769" y="711"/>
                <a:pt x="4828" y="720"/>
                <a:pt x="4890" y="720"/>
              </a:cubicBezTo>
              <a:cubicBezTo>
                <a:pt x="4954" y="720"/>
                <a:pt x="5013" y="711"/>
                <a:pt x="5070" y="692"/>
              </a:cubicBezTo>
              <a:cubicBezTo>
                <a:pt x="5127" y="672"/>
                <a:pt x="5170" y="646"/>
                <a:pt x="5201" y="613"/>
              </a:cubicBezTo>
              <a:cubicBezTo>
                <a:pt x="5231" y="580"/>
                <a:pt x="5247" y="542"/>
                <a:pt x="5247" y="501"/>
              </a:cubicBezTo>
              <a:cubicBezTo>
                <a:pt x="5247" y="438"/>
                <a:pt x="5212" y="385"/>
                <a:pt x="5144" y="343"/>
              </a:cubicBezTo>
              <a:cubicBezTo>
                <a:pt x="5076" y="301"/>
                <a:pt x="4991" y="280"/>
                <a:pt x="4891" y="280"/>
              </a:cubicBezTo>
              <a:close/>
              <a:moveTo>
                <a:pt x="5355" y="225"/>
              </a:moveTo>
              <a:lnTo>
                <a:pt x="5355" y="772"/>
              </a:lnTo>
              <a:lnTo>
                <a:pt x="5240" y="772"/>
              </a:lnTo>
              <a:lnTo>
                <a:pt x="5240" y="678"/>
              </a:lnTo>
              <a:cubicBezTo>
                <a:pt x="5191" y="714"/>
                <a:pt x="5137" y="741"/>
                <a:pt x="5077" y="759"/>
              </a:cubicBezTo>
              <a:cubicBezTo>
                <a:pt x="5016" y="777"/>
                <a:pt x="4951" y="785"/>
                <a:pt x="4880" y="785"/>
              </a:cubicBezTo>
              <a:cubicBezTo>
                <a:pt x="4752" y="785"/>
                <a:pt x="4643" y="757"/>
                <a:pt x="4554" y="702"/>
              </a:cubicBezTo>
              <a:cubicBezTo>
                <a:pt x="4463" y="646"/>
                <a:pt x="4418" y="577"/>
                <a:pt x="4418" y="497"/>
              </a:cubicBezTo>
              <a:cubicBezTo>
                <a:pt x="4418" y="418"/>
                <a:pt x="4464" y="351"/>
                <a:pt x="4555" y="295"/>
              </a:cubicBezTo>
              <a:cubicBezTo>
                <a:pt x="4646" y="239"/>
                <a:pt x="4755" y="211"/>
                <a:pt x="4883" y="211"/>
              </a:cubicBezTo>
              <a:cubicBezTo>
                <a:pt x="4957" y="211"/>
                <a:pt x="5023" y="221"/>
                <a:pt x="5082" y="240"/>
              </a:cubicBezTo>
              <a:cubicBezTo>
                <a:pt x="5142" y="259"/>
                <a:pt x="5195" y="287"/>
                <a:pt x="5240" y="325"/>
              </a:cubicBezTo>
              <a:lnTo>
                <a:pt x="5240" y="225"/>
              </a:lnTo>
              <a:lnTo>
                <a:pt x="5355" y="225"/>
              </a:lnTo>
              <a:close/>
              <a:moveTo>
                <a:pt x="3985" y="21"/>
              </a:moveTo>
              <a:lnTo>
                <a:pt x="4099" y="21"/>
              </a:lnTo>
              <a:lnTo>
                <a:pt x="4099" y="225"/>
              </a:lnTo>
              <a:lnTo>
                <a:pt x="4283" y="225"/>
              </a:lnTo>
              <a:lnTo>
                <a:pt x="4283" y="285"/>
              </a:lnTo>
              <a:lnTo>
                <a:pt x="4099" y="285"/>
              </a:lnTo>
              <a:lnTo>
                <a:pt x="4099" y="772"/>
              </a:lnTo>
              <a:lnTo>
                <a:pt x="3985" y="772"/>
              </a:lnTo>
              <a:lnTo>
                <a:pt x="3985" y="285"/>
              </a:lnTo>
              <a:lnTo>
                <a:pt x="3827" y="285"/>
              </a:lnTo>
              <a:lnTo>
                <a:pt x="3827" y="225"/>
              </a:lnTo>
              <a:lnTo>
                <a:pt x="3985" y="225"/>
              </a:lnTo>
              <a:lnTo>
                <a:pt x="3985" y="21"/>
              </a:lnTo>
              <a:close/>
              <a:moveTo>
                <a:pt x="2853" y="225"/>
              </a:moveTo>
              <a:lnTo>
                <a:pt x="2968" y="225"/>
              </a:lnTo>
              <a:lnTo>
                <a:pt x="2968" y="323"/>
              </a:lnTo>
              <a:cubicBezTo>
                <a:pt x="3015" y="285"/>
                <a:pt x="3066" y="257"/>
                <a:pt x="3123" y="239"/>
              </a:cubicBezTo>
              <a:cubicBezTo>
                <a:pt x="3178" y="221"/>
                <a:pt x="3240" y="211"/>
                <a:pt x="3306" y="211"/>
              </a:cubicBezTo>
              <a:cubicBezTo>
                <a:pt x="3373" y="211"/>
                <a:pt x="3433" y="222"/>
                <a:pt x="3486" y="243"/>
              </a:cubicBezTo>
              <a:cubicBezTo>
                <a:pt x="3538" y="263"/>
                <a:pt x="3576" y="291"/>
                <a:pt x="3601" y="326"/>
              </a:cubicBezTo>
              <a:cubicBezTo>
                <a:pt x="3626" y="361"/>
                <a:pt x="3639" y="416"/>
                <a:pt x="3639" y="491"/>
              </a:cubicBezTo>
              <a:lnTo>
                <a:pt x="3639" y="772"/>
              </a:lnTo>
              <a:lnTo>
                <a:pt x="3523" y="772"/>
              </a:lnTo>
              <a:lnTo>
                <a:pt x="3523" y="511"/>
              </a:lnTo>
              <a:cubicBezTo>
                <a:pt x="3523" y="448"/>
                <a:pt x="3519" y="407"/>
                <a:pt x="3510" y="385"/>
              </a:cubicBezTo>
              <a:cubicBezTo>
                <a:pt x="3496" y="349"/>
                <a:pt x="3470" y="322"/>
                <a:pt x="3432" y="304"/>
              </a:cubicBezTo>
              <a:cubicBezTo>
                <a:pt x="3394" y="285"/>
                <a:pt x="3345" y="276"/>
                <a:pt x="3283" y="276"/>
              </a:cubicBezTo>
              <a:cubicBezTo>
                <a:pt x="3213" y="276"/>
                <a:pt x="3149" y="290"/>
                <a:pt x="3095" y="318"/>
              </a:cubicBezTo>
              <a:cubicBezTo>
                <a:pt x="3039" y="346"/>
                <a:pt x="3002" y="381"/>
                <a:pt x="2985" y="423"/>
              </a:cubicBezTo>
              <a:cubicBezTo>
                <a:pt x="2974" y="450"/>
                <a:pt x="2968" y="499"/>
                <a:pt x="2968" y="571"/>
              </a:cubicBezTo>
              <a:lnTo>
                <a:pt x="2968" y="772"/>
              </a:lnTo>
              <a:lnTo>
                <a:pt x="2853" y="772"/>
              </a:lnTo>
              <a:lnTo>
                <a:pt x="2853" y="225"/>
              </a:lnTo>
              <a:close/>
              <a:moveTo>
                <a:pt x="2515" y="443"/>
              </a:moveTo>
              <a:cubicBezTo>
                <a:pt x="2499" y="405"/>
                <a:pt x="2477" y="376"/>
                <a:pt x="2447" y="353"/>
              </a:cubicBezTo>
              <a:cubicBezTo>
                <a:pt x="2417" y="331"/>
                <a:pt x="2378" y="313"/>
                <a:pt x="2329" y="299"/>
              </a:cubicBezTo>
              <a:cubicBezTo>
                <a:pt x="2281" y="285"/>
                <a:pt x="2229" y="278"/>
                <a:pt x="2175" y="278"/>
              </a:cubicBezTo>
              <a:cubicBezTo>
                <a:pt x="2086" y="278"/>
                <a:pt x="2010" y="295"/>
                <a:pt x="1946" y="330"/>
              </a:cubicBezTo>
              <a:cubicBezTo>
                <a:pt x="1900" y="355"/>
                <a:pt x="1864" y="393"/>
                <a:pt x="1840" y="443"/>
              </a:cubicBezTo>
              <a:lnTo>
                <a:pt x="2515" y="443"/>
              </a:lnTo>
              <a:close/>
              <a:moveTo>
                <a:pt x="2513" y="591"/>
              </a:moveTo>
              <a:lnTo>
                <a:pt x="2611" y="622"/>
              </a:lnTo>
              <a:cubicBezTo>
                <a:pt x="2579" y="660"/>
                <a:pt x="2542" y="691"/>
                <a:pt x="2500" y="714"/>
              </a:cubicBezTo>
              <a:cubicBezTo>
                <a:pt x="2458" y="737"/>
                <a:pt x="2410" y="755"/>
                <a:pt x="2358" y="767"/>
              </a:cubicBezTo>
              <a:cubicBezTo>
                <a:pt x="2306" y="779"/>
                <a:pt x="2246" y="785"/>
                <a:pt x="2180" y="785"/>
              </a:cubicBezTo>
              <a:cubicBezTo>
                <a:pt x="2033" y="785"/>
                <a:pt x="1918" y="757"/>
                <a:pt x="1835" y="698"/>
              </a:cubicBezTo>
              <a:cubicBezTo>
                <a:pt x="1752" y="640"/>
                <a:pt x="1711" y="573"/>
                <a:pt x="1711" y="499"/>
              </a:cubicBezTo>
              <a:cubicBezTo>
                <a:pt x="1711" y="430"/>
                <a:pt x="1745" y="369"/>
                <a:pt x="1816" y="315"/>
              </a:cubicBezTo>
              <a:cubicBezTo>
                <a:pt x="1905" y="246"/>
                <a:pt x="2024" y="211"/>
                <a:pt x="2174" y="211"/>
              </a:cubicBezTo>
              <a:cubicBezTo>
                <a:pt x="2328" y="211"/>
                <a:pt x="2450" y="247"/>
                <a:pt x="2542" y="317"/>
              </a:cubicBezTo>
              <a:cubicBezTo>
                <a:pt x="2607" y="367"/>
                <a:pt x="2640" y="429"/>
                <a:pt x="2642" y="504"/>
              </a:cubicBezTo>
              <a:lnTo>
                <a:pt x="1829" y="504"/>
              </a:lnTo>
              <a:cubicBezTo>
                <a:pt x="1832" y="567"/>
                <a:pt x="1864" y="619"/>
                <a:pt x="1930" y="660"/>
              </a:cubicBezTo>
              <a:cubicBezTo>
                <a:pt x="1994" y="701"/>
                <a:pt x="2074" y="720"/>
                <a:pt x="2170" y="720"/>
              </a:cubicBezTo>
              <a:cubicBezTo>
                <a:pt x="2215" y="720"/>
                <a:pt x="2260" y="716"/>
                <a:pt x="2304" y="706"/>
              </a:cubicBezTo>
              <a:cubicBezTo>
                <a:pt x="2347" y="696"/>
                <a:pt x="2384" y="684"/>
                <a:pt x="2415" y="668"/>
              </a:cubicBezTo>
              <a:cubicBezTo>
                <a:pt x="2445" y="652"/>
                <a:pt x="2479" y="626"/>
                <a:pt x="2513" y="591"/>
              </a:cubicBezTo>
              <a:close/>
              <a:moveTo>
                <a:pt x="1399" y="225"/>
              </a:moveTo>
              <a:lnTo>
                <a:pt x="1514" y="225"/>
              </a:lnTo>
              <a:lnTo>
                <a:pt x="1514" y="772"/>
              </a:lnTo>
              <a:lnTo>
                <a:pt x="1399" y="772"/>
              </a:lnTo>
              <a:lnTo>
                <a:pt x="1399" y="225"/>
              </a:lnTo>
              <a:close/>
              <a:moveTo>
                <a:pt x="1456" y="0"/>
              </a:moveTo>
              <a:cubicBezTo>
                <a:pt x="1483" y="0"/>
                <a:pt x="1505" y="6"/>
                <a:pt x="1523" y="18"/>
              </a:cubicBezTo>
              <a:cubicBezTo>
                <a:pt x="1542" y="29"/>
                <a:pt x="1551" y="43"/>
                <a:pt x="1551" y="59"/>
              </a:cubicBezTo>
              <a:cubicBezTo>
                <a:pt x="1551" y="74"/>
                <a:pt x="1542" y="88"/>
                <a:pt x="1523" y="100"/>
              </a:cubicBezTo>
              <a:cubicBezTo>
                <a:pt x="1505" y="111"/>
                <a:pt x="1483" y="117"/>
                <a:pt x="1456" y="117"/>
              </a:cubicBezTo>
              <a:cubicBezTo>
                <a:pt x="1430" y="117"/>
                <a:pt x="1408" y="111"/>
                <a:pt x="1389" y="100"/>
              </a:cubicBezTo>
              <a:cubicBezTo>
                <a:pt x="1371" y="88"/>
                <a:pt x="1362" y="74"/>
                <a:pt x="1362" y="59"/>
              </a:cubicBezTo>
              <a:cubicBezTo>
                <a:pt x="1362" y="43"/>
                <a:pt x="1371" y="29"/>
                <a:pt x="1389" y="18"/>
              </a:cubicBezTo>
              <a:cubicBezTo>
                <a:pt x="1408" y="6"/>
                <a:pt x="1430" y="0"/>
                <a:pt x="1456" y="0"/>
              </a:cubicBezTo>
              <a:close/>
              <a:moveTo>
                <a:pt x="1189" y="169"/>
              </a:moveTo>
              <a:lnTo>
                <a:pt x="1093" y="214"/>
              </a:lnTo>
              <a:cubicBezTo>
                <a:pt x="1041" y="172"/>
                <a:pt x="977" y="140"/>
                <a:pt x="903" y="118"/>
              </a:cubicBezTo>
              <a:cubicBezTo>
                <a:pt x="829" y="97"/>
                <a:pt x="747" y="86"/>
                <a:pt x="659" y="86"/>
              </a:cubicBezTo>
              <a:cubicBezTo>
                <a:pt x="561" y="86"/>
                <a:pt x="472" y="100"/>
                <a:pt x="389" y="128"/>
              </a:cubicBezTo>
              <a:cubicBezTo>
                <a:pt x="306" y="157"/>
                <a:pt x="242" y="195"/>
                <a:pt x="197" y="242"/>
              </a:cubicBezTo>
              <a:cubicBezTo>
                <a:pt x="150" y="290"/>
                <a:pt x="128" y="344"/>
                <a:pt x="128" y="404"/>
              </a:cubicBezTo>
              <a:cubicBezTo>
                <a:pt x="128" y="494"/>
                <a:pt x="179" y="569"/>
                <a:pt x="280" y="630"/>
              </a:cubicBezTo>
              <a:cubicBezTo>
                <a:pt x="382" y="691"/>
                <a:pt x="510" y="720"/>
                <a:pt x="666" y="720"/>
              </a:cubicBezTo>
              <a:cubicBezTo>
                <a:pt x="836" y="720"/>
                <a:pt x="979" y="680"/>
                <a:pt x="1093" y="599"/>
              </a:cubicBezTo>
              <a:lnTo>
                <a:pt x="1189" y="643"/>
              </a:lnTo>
              <a:cubicBezTo>
                <a:pt x="1128" y="691"/>
                <a:pt x="1053" y="727"/>
                <a:pt x="962" y="752"/>
              </a:cubicBezTo>
              <a:cubicBezTo>
                <a:pt x="871" y="778"/>
                <a:pt x="770" y="791"/>
                <a:pt x="658" y="791"/>
              </a:cubicBezTo>
              <a:cubicBezTo>
                <a:pt x="445" y="791"/>
                <a:pt x="277" y="748"/>
                <a:pt x="154" y="661"/>
              </a:cubicBezTo>
              <a:cubicBezTo>
                <a:pt x="51" y="589"/>
                <a:pt x="0" y="501"/>
                <a:pt x="0" y="398"/>
              </a:cubicBezTo>
              <a:cubicBezTo>
                <a:pt x="0" y="290"/>
                <a:pt x="62" y="198"/>
                <a:pt x="187" y="125"/>
              </a:cubicBezTo>
              <a:cubicBezTo>
                <a:pt x="312" y="50"/>
                <a:pt x="468" y="14"/>
                <a:pt x="657" y="14"/>
              </a:cubicBezTo>
              <a:cubicBezTo>
                <a:pt x="770" y="14"/>
                <a:pt x="872" y="27"/>
                <a:pt x="965" y="55"/>
              </a:cubicBezTo>
              <a:cubicBezTo>
                <a:pt x="1056" y="81"/>
                <a:pt x="1131" y="119"/>
                <a:pt x="1189" y="169"/>
              </a:cubicBezTo>
              <a:close/>
            </a:path>
          </a:pathLst>
        </a:custGeom>
        <a:solidFill>
          <a:srgbClr val="e3061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3</xdr:row>
      <xdr:rowOff>151560</xdr:rowOff>
    </xdr:from>
    <xdr:to>
      <xdr:col>2</xdr:col>
      <xdr:colOff>108360</xdr:colOff>
      <xdr:row>5</xdr:row>
      <xdr:rowOff>77040</xdr:rowOff>
    </xdr:to>
    <xdr:sp>
      <xdr:nvSpPr>
        <xdr:cNvPr id="80" name="CustomShape 1"/>
        <xdr:cNvSpPr/>
      </xdr:nvSpPr>
      <xdr:spPr>
        <a:xfrm>
          <a:off x="0" y="676800"/>
          <a:ext cx="1846440" cy="251640"/>
        </a:xfrm>
        <a:custGeom>
          <a:avLst/>
          <a:gdLst/>
          <a:ahLst/>
          <a:rect l="l" t="t" r="r" b="b"/>
          <a:pathLst>
            <a:path w="5377" h="803">
              <a:moveTo>
                <a:pt x="4912" y="283"/>
              </a:moveTo>
              <a:cubicBezTo>
                <a:pt x="4846" y="283"/>
                <a:pt x="4787" y="293"/>
                <a:pt x="4733" y="313"/>
              </a:cubicBezTo>
              <a:cubicBezTo>
                <a:pt x="4678" y="332"/>
                <a:pt x="4635" y="359"/>
                <a:pt x="4602" y="395"/>
              </a:cubicBezTo>
              <a:cubicBezTo>
                <a:pt x="4571" y="430"/>
                <a:pt x="4554" y="467"/>
                <a:pt x="4554" y="507"/>
              </a:cubicBezTo>
              <a:cubicBezTo>
                <a:pt x="4554" y="546"/>
                <a:pt x="4571" y="583"/>
                <a:pt x="4603" y="619"/>
              </a:cubicBezTo>
              <a:cubicBezTo>
                <a:pt x="4635" y="654"/>
                <a:pt x="4679" y="682"/>
                <a:pt x="4734" y="702"/>
              </a:cubicBezTo>
              <a:cubicBezTo>
                <a:pt x="4789" y="722"/>
                <a:pt x="4847" y="732"/>
                <a:pt x="4911" y="732"/>
              </a:cubicBezTo>
              <a:cubicBezTo>
                <a:pt x="4974" y="732"/>
                <a:pt x="5034" y="722"/>
                <a:pt x="5091" y="702"/>
              </a:cubicBezTo>
              <a:cubicBezTo>
                <a:pt x="5147" y="683"/>
                <a:pt x="5191" y="656"/>
                <a:pt x="5222" y="622"/>
              </a:cubicBezTo>
              <a:cubicBezTo>
                <a:pt x="5253" y="588"/>
                <a:pt x="5268" y="551"/>
                <a:pt x="5268" y="509"/>
              </a:cubicBezTo>
              <a:cubicBezTo>
                <a:pt x="5268" y="445"/>
                <a:pt x="5234" y="391"/>
                <a:pt x="5165" y="348"/>
              </a:cubicBezTo>
              <a:cubicBezTo>
                <a:pt x="5096" y="305"/>
                <a:pt x="5012" y="283"/>
                <a:pt x="4912" y="283"/>
              </a:cubicBezTo>
              <a:close/>
              <a:moveTo>
                <a:pt x="5377" y="228"/>
              </a:moveTo>
              <a:lnTo>
                <a:pt x="5377" y="784"/>
              </a:lnTo>
              <a:lnTo>
                <a:pt x="5261" y="784"/>
              </a:lnTo>
              <a:lnTo>
                <a:pt x="5261" y="688"/>
              </a:lnTo>
              <a:cubicBezTo>
                <a:pt x="5213" y="725"/>
                <a:pt x="5158" y="753"/>
                <a:pt x="5097" y="771"/>
              </a:cubicBezTo>
              <a:cubicBezTo>
                <a:pt x="5037" y="789"/>
                <a:pt x="4970" y="798"/>
                <a:pt x="4899" y="798"/>
              </a:cubicBezTo>
              <a:cubicBezTo>
                <a:pt x="4771" y="798"/>
                <a:pt x="4663" y="770"/>
                <a:pt x="4572" y="712"/>
              </a:cubicBezTo>
              <a:cubicBezTo>
                <a:pt x="4482" y="655"/>
                <a:pt x="4437" y="586"/>
                <a:pt x="4437" y="504"/>
              </a:cubicBezTo>
              <a:cubicBezTo>
                <a:pt x="4437" y="425"/>
                <a:pt x="4482" y="356"/>
                <a:pt x="4573" y="300"/>
              </a:cubicBezTo>
              <a:cubicBezTo>
                <a:pt x="4665" y="243"/>
                <a:pt x="4774" y="214"/>
                <a:pt x="4902" y="214"/>
              </a:cubicBezTo>
              <a:cubicBezTo>
                <a:pt x="4976" y="214"/>
                <a:pt x="5043" y="224"/>
                <a:pt x="5103" y="243"/>
              </a:cubicBezTo>
              <a:cubicBezTo>
                <a:pt x="5164" y="262"/>
                <a:pt x="5216" y="291"/>
                <a:pt x="5261" y="330"/>
              </a:cubicBezTo>
              <a:lnTo>
                <a:pt x="5261" y="228"/>
              </a:lnTo>
              <a:lnTo>
                <a:pt x="5377" y="228"/>
              </a:lnTo>
              <a:close/>
              <a:moveTo>
                <a:pt x="4001" y="21"/>
              </a:moveTo>
              <a:lnTo>
                <a:pt x="4116" y="21"/>
              </a:lnTo>
              <a:lnTo>
                <a:pt x="4116" y="228"/>
              </a:lnTo>
              <a:lnTo>
                <a:pt x="4299" y="228"/>
              </a:lnTo>
              <a:lnTo>
                <a:pt x="4299" y="290"/>
              </a:lnTo>
              <a:lnTo>
                <a:pt x="4116" y="290"/>
              </a:lnTo>
              <a:lnTo>
                <a:pt x="4116" y="784"/>
              </a:lnTo>
              <a:lnTo>
                <a:pt x="4001" y="784"/>
              </a:lnTo>
              <a:lnTo>
                <a:pt x="4001" y="290"/>
              </a:lnTo>
              <a:lnTo>
                <a:pt x="3843" y="290"/>
              </a:lnTo>
              <a:lnTo>
                <a:pt x="3843" y="228"/>
              </a:lnTo>
              <a:lnTo>
                <a:pt x="4001" y="228"/>
              </a:lnTo>
              <a:lnTo>
                <a:pt x="4001" y="21"/>
              </a:lnTo>
              <a:close/>
              <a:moveTo>
                <a:pt x="2864" y="228"/>
              </a:moveTo>
              <a:lnTo>
                <a:pt x="2981" y="228"/>
              </a:lnTo>
              <a:lnTo>
                <a:pt x="2981" y="328"/>
              </a:lnTo>
              <a:cubicBezTo>
                <a:pt x="3027" y="290"/>
                <a:pt x="3079" y="261"/>
                <a:pt x="3135" y="242"/>
              </a:cubicBezTo>
              <a:cubicBezTo>
                <a:pt x="3191" y="224"/>
                <a:pt x="3253" y="214"/>
                <a:pt x="3320" y="214"/>
              </a:cubicBezTo>
              <a:cubicBezTo>
                <a:pt x="3387" y="214"/>
                <a:pt x="3448" y="225"/>
                <a:pt x="3500" y="246"/>
              </a:cubicBezTo>
              <a:cubicBezTo>
                <a:pt x="3553" y="267"/>
                <a:pt x="3591" y="296"/>
                <a:pt x="3616" y="331"/>
              </a:cubicBezTo>
              <a:cubicBezTo>
                <a:pt x="3641" y="367"/>
                <a:pt x="3654" y="422"/>
                <a:pt x="3654" y="498"/>
              </a:cubicBezTo>
              <a:lnTo>
                <a:pt x="3654" y="784"/>
              </a:lnTo>
              <a:lnTo>
                <a:pt x="3538" y="784"/>
              </a:lnTo>
              <a:lnTo>
                <a:pt x="3538" y="519"/>
              </a:lnTo>
              <a:cubicBezTo>
                <a:pt x="3538" y="455"/>
                <a:pt x="3533" y="413"/>
                <a:pt x="3525" y="391"/>
              </a:cubicBezTo>
              <a:cubicBezTo>
                <a:pt x="3510" y="354"/>
                <a:pt x="3484" y="327"/>
                <a:pt x="3446" y="308"/>
              </a:cubicBezTo>
              <a:cubicBezTo>
                <a:pt x="3407" y="290"/>
                <a:pt x="3358" y="280"/>
                <a:pt x="3296" y="280"/>
              </a:cubicBezTo>
              <a:cubicBezTo>
                <a:pt x="3226" y="280"/>
                <a:pt x="3162" y="294"/>
                <a:pt x="3107" y="323"/>
              </a:cubicBezTo>
              <a:cubicBezTo>
                <a:pt x="3051" y="352"/>
                <a:pt x="3014" y="387"/>
                <a:pt x="2997" y="429"/>
              </a:cubicBezTo>
              <a:cubicBezTo>
                <a:pt x="2986" y="457"/>
                <a:pt x="2981" y="507"/>
                <a:pt x="2981" y="580"/>
              </a:cubicBezTo>
              <a:lnTo>
                <a:pt x="2981" y="784"/>
              </a:lnTo>
              <a:lnTo>
                <a:pt x="2864" y="784"/>
              </a:lnTo>
              <a:lnTo>
                <a:pt x="2864" y="228"/>
              </a:lnTo>
              <a:close/>
              <a:moveTo>
                <a:pt x="2525" y="450"/>
              </a:moveTo>
              <a:cubicBezTo>
                <a:pt x="2510" y="412"/>
                <a:pt x="2487" y="382"/>
                <a:pt x="2457" y="359"/>
              </a:cubicBezTo>
              <a:cubicBezTo>
                <a:pt x="2427" y="336"/>
                <a:pt x="2388" y="317"/>
                <a:pt x="2339" y="303"/>
              </a:cubicBezTo>
              <a:cubicBezTo>
                <a:pt x="2290" y="289"/>
                <a:pt x="2238" y="282"/>
                <a:pt x="2184" y="282"/>
              </a:cubicBezTo>
              <a:cubicBezTo>
                <a:pt x="2094" y="282"/>
                <a:pt x="2019" y="300"/>
                <a:pt x="1954" y="335"/>
              </a:cubicBezTo>
              <a:cubicBezTo>
                <a:pt x="1907" y="360"/>
                <a:pt x="1872" y="399"/>
                <a:pt x="1848" y="450"/>
              </a:cubicBezTo>
              <a:lnTo>
                <a:pt x="2525" y="450"/>
              </a:lnTo>
              <a:close/>
              <a:moveTo>
                <a:pt x="2524" y="600"/>
              </a:moveTo>
              <a:lnTo>
                <a:pt x="2622" y="631"/>
              </a:lnTo>
              <a:cubicBezTo>
                <a:pt x="2589" y="670"/>
                <a:pt x="2552" y="701"/>
                <a:pt x="2511" y="725"/>
              </a:cubicBezTo>
              <a:cubicBezTo>
                <a:pt x="2468" y="749"/>
                <a:pt x="2420" y="767"/>
                <a:pt x="2367" y="780"/>
              </a:cubicBezTo>
              <a:cubicBezTo>
                <a:pt x="2316" y="792"/>
                <a:pt x="2255" y="798"/>
                <a:pt x="2189" y="798"/>
              </a:cubicBezTo>
              <a:cubicBezTo>
                <a:pt x="2042" y="798"/>
                <a:pt x="1925" y="769"/>
                <a:pt x="1843" y="708"/>
              </a:cubicBezTo>
              <a:cubicBezTo>
                <a:pt x="1759" y="649"/>
                <a:pt x="1718" y="582"/>
                <a:pt x="1718" y="507"/>
              </a:cubicBezTo>
              <a:cubicBezTo>
                <a:pt x="1718" y="437"/>
                <a:pt x="1753" y="375"/>
                <a:pt x="1823" y="320"/>
              </a:cubicBezTo>
              <a:cubicBezTo>
                <a:pt x="1913" y="249"/>
                <a:pt x="2032" y="214"/>
                <a:pt x="2183" y="214"/>
              </a:cubicBezTo>
              <a:cubicBezTo>
                <a:pt x="2337" y="214"/>
                <a:pt x="2461" y="250"/>
                <a:pt x="2552" y="322"/>
              </a:cubicBezTo>
              <a:cubicBezTo>
                <a:pt x="2618" y="373"/>
                <a:pt x="2651" y="436"/>
                <a:pt x="2652" y="512"/>
              </a:cubicBezTo>
              <a:lnTo>
                <a:pt x="1837" y="512"/>
              </a:lnTo>
              <a:cubicBezTo>
                <a:pt x="1839" y="576"/>
                <a:pt x="1872" y="629"/>
                <a:pt x="1938" y="670"/>
              </a:cubicBezTo>
              <a:cubicBezTo>
                <a:pt x="2002" y="711"/>
                <a:pt x="2083" y="732"/>
                <a:pt x="2178" y="732"/>
              </a:cubicBezTo>
              <a:cubicBezTo>
                <a:pt x="2224" y="732"/>
                <a:pt x="2269" y="727"/>
                <a:pt x="2314" y="717"/>
              </a:cubicBezTo>
              <a:cubicBezTo>
                <a:pt x="2357" y="707"/>
                <a:pt x="2394" y="694"/>
                <a:pt x="2424" y="678"/>
              </a:cubicBezTo>
              <a:cubicBezTo>
                <a:pt x="2455" y="662"/>
                <a:pt x="2489" y="636"/>
                <a:pt x="2524" y="600"/>
              </a:cubicBezTo>
              <a:close/>
              <a:moveTo>
                <a:pt x="1404" y="228"/>
              </a:moveTo>
              <a:lnTo>
                <a:pt x="1521" y="228"/>
              </a:lnTo>
              <a:lnTo>
                <a:pt x="1521" y="784"/>
              </a:lnTo>
              <a:lnTo>
                <a:pt x="1404" y="784"/>
              </a:lnTo>
              <a:lnTo>
                <a:pt x="1404" y="228"/>
              </a:lnTo>
              <a:close/>
              <a:moveTo>
                <a:pt x="1462" y="0"/>
              </a:moveTo>
              <a:cubicBezTo>
                <a:pt x="1489" y="0"/>
                <a:pt x="1511" y="6"/>
                <a:pt x="1529" y="17"/>
              </a:cubicBezTo>
              <a:cubicBezTo>
                <a:pt x="1549" y="29"/>
                <a:pt x="1558" y="43"/>
                <a:pt x="1558" y="59"/>
              </a:cubicBezTo>
              <a:cubicBezTo>
                <a:pt x="1558" y="75"/>
                <a:pt x="1549" y="89"/>
                <a:pt x="1529" y="101"/>
              </a:cubicBezTo>
              <a:cubicBezTo>
                <a:pt x="1511" y="112"/>
                <a:pt x="1489" y="118"/>
                <a:pt x="1462" y="118"/>
              </a:cubicBezTo>
              <a:cubicBezTo>
                <a:pt x="1436" y="118"/>
                <a:pt x="1414" y="112"/>
                <a:pt x="1396" y="101"/>
              </a:cubicBezTo>
              <a:cubicBezTo>
                <a:pt x="1376" y="89"/>
                <a:pt x="1368" y="75"/>
                <a:pt x="1368" y="59"/>
              </a:cubicBezTo>
              <a:cubicBezTo>
                <a:pt x="1368" y="43"/>
                <a:pt x="1376" y="29"/>
                <a:pt x="1396" y="17"/>
              </a:cubicBezTo>
              <a:cubicBezTo>
                <a:pt x="1414" y="6"/>
                <a:pt x="1436" y="0"/>
                <a:pt x="1462" y="0"/>
              </a:cubicBezTo>
              <a:close/>
              <a:moveTo>
                <a:pt x="1194" y="171"/>
              </a:moveTo>
              <a:lnTo>
                <a:pt x="1098" y="217"/>
              </a:lnTo>
              <a:cubicBezTo>
                <a:pt x="1045" y="174"/>
                <a:pt x="981" y="142"/>
                <a:pt x="906" y="120"/>
              </a:cubicBezTo>
              <a:cubicBezTo>
                <a:pt x="832" y="97"/>
                <a:pt x="751" y="87"/>
                <a:pt x="661" y="87"/>
              </a:cubicBezTo>
              <a:cubicBezTo>
                <a:pt x="563" y="87"/>
                <a:pt x="473" y="101"/>
                <a:pt x="390" y="130"/>
              </a:cubicBezTo>
              <a:cubicBezTo>
                <a:pt x="308" y="159"/>
                <a:pt x="243" y="197"/>
                <a:pt x="197" y="246"/>
              </a:cubicBezTo>
              <a:cubicBezTo>
                <a:pt x="152" y="294"/>
                <a:pt x="129" y="349"/>
                <a:pt x="129" y="410"/>
              </a:cubicBezTo>
              <a:cubicBezTo>
                <a:pt x="129" y="501"/>
                <a:pt x="180" y="578"/>
                <a:pt x="282" y="639"/>
              </a:cubicBezTo>
              <a:cubicBezTo>
                <a:pt x="384" y="701"/>
                <a:pt x="512" y="732"/>
                <a:pt x="669" y="732"/>
              </a:cubicBezTo>
              <a:cubicBezTo>
                <a:pt x="840" y="732"/>
                <a:pt x="982" y="690"/>
                <a:pt x="1098" y="608"/>
              </a:cubicBezTo>
              <a:lnTo>
                <a:pt x="1194" y="653"/>
              </a:lnTo>
              <a:cubicBezTo>
                <a:pt x="1133" y="701"/>
                <a:pt x="1057" y="738"/>
                <a:pt x="966" y="764"/>
              </a:cubicBezTo>
              <a:cubicBezTo>
                <a:pt x="876" y="790"/>
                <a:pt x="774" y="803"/>
                <a:pt x="661" y="803"/>
              </a:cubicBezTo>
              <a:cubicBezTo>
                <a:pt x="447" y="803"/>
                <a:pt x="279" y="760"/>
                <a:pt x="155" y="671"/>
              </a:cubicBezTo>
              <a:cubicBezTo>
                <a:pt x="52" y="597"/>
                <a:pt x="0" y="508"/>
                <a:pt x="0" y="404"/>
              </a:cubicBezTo>
              <a:cubicBezTo>
                <a:pt x="0" y="294"/>
                <a:pt x="62" y="201"/>
                <a:pt x="187" y="126"/>
              </a:cubicBezTo>
              <a:cubicBezTo>
                <a:pt x="313" y="51"/>
                <a:pt x="470" y="13"/>
                <a:pt x="659" y="13"/>
              </a:cubicBezTo>
              <a:cubicBezTo>
                <a:pt x="774" y="13"/>
                <a:pt x="877" y="27"/>
                <a:pt x="968" y="55"/>
              </a:cubicBezTo>
              <a:cubicBezTo>
                <a:pt x="1060" y="82"/>
                <a:pt x="1135" y="121"/>
                <a:pt x="1194" y="171"/>
              </a:cubicBezTo>
              <a:close/>
            </a:path>
          </a:pathLst>
        </a:custGeom>
        <a:noFill/>
        <a:ln w="8640">
          <a:solidFill>
            <a:srgbClr val="e30613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18</xdr:row>
      <xdr:rowOff>45000</xdr:rowOff>
    </xdr:from>
    <xdr:to>
      <xdr:col>1</xdr:col>
      <xdr:colOff>48960</xdr:colOff>
      <xdr:row>21</xdr:row>
      <xdr:rowOff>141480</xdr:rowOff>
    </xdr:to>
    <xdr:pic>
      <xdr:nvPicPr>
        <xdr:cNvPr id="81" name="Image 1" descr=""/>
        <xdr:cNvPicPr/>
      </xdr:nvPicPr>
      <xdr:blipFill>
        <a:blip r:embed="rId2"/>
        <a:stretch/>
      </xdr:blipFill>
      <xdr:spPr>
        <a:xfrm>
          <a:off x="0" y="3123360"/>
          <a:ext cx="691560" cy="582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42</xdr:row>
      <xdr:rowOff>14400</xdr:rowOff>
    </xdr:from>
    <xdr:to>
      <xdr:col>0</xdr:col>
      <xdr:colOff>639360</xdr:colOff>
      <xdr:row>44</xdr:row>
      <xdr:rowOff>55800</xdr:rowOff>
    </xdr:to>
    <xdr:pic>
      <xdr:nvPicPr>
        <xdr:cNvPr id="82" name="Image 2" descr=""/>
        <xdr:cNvPicPr/>
      </xdr:nvPicPr>
      <xdr:blipFill>
        <a:blip r:embed="rId3"/>
        <a:stretch/>
      </xdr:blipFill>
      <xdr:spPr>
        <a:xfrm>
          <a:off x="0" y="7089480"/>
          <a:ext cx="639360" cy="40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71</xdr:row>
      <xdr:rowOff>32040</xdr:rowOff>
    </xdr:from>
    <xdr:to>
      <xdr:col>0</xdr:col>
      <xdr:colOff>613800</xdr:colOff>
      <xdr:row>73</xdr:row>
      <xdr:rowOff>65520</xdr:rowOff>
    </xdr:to>
    <xdr:pic>
      <xdr:nvPicPr>
        <xdr:cNvPr id="83" name="Image 3" descr=""/>
        <xdr:cNvPicPr/>
      </xdr:nvPicPr>
      <xdr:blipFill>
        <a:blip r:embed="rId4"/>
        <a:stretch/>
      </xdr:blipFill>
      <xdr:spPr>
        <a:xfrm>
          <a:off x="0" y="12355560"/>
          <a:ext cx="613800" cy="395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6480</xdr:colOff>
      <xdr:row>102</xdr:row>
      <xdr:rowOff>11160</xdr:rowOff>
    </xdr:from>
    <xdr:to>
      <xdr:col>0</xdr:col>
      <xdr:colOff>614160</xdr:colOff>
      <xdr:row>104</xdr:row>
      <xdr:rowOff>45360</xdr:rowOff>
    </xdr:to>
    <xdr:pic>
      <xdr:nvPicPr>
        <xdr:cNvPr id="84" name="Image 4" descr=""/>
        <xdr:cNvPicPr/>
      </xdr:nvPicPr>
      <xdr:blipFill>
        <a:blip r:embed="rId5"/>
        <a:stretch/>
      </xdr:blipFill>
      <xdr:spPr>
        <a:xfrm>
          <a:off x="6480" y="17944920"/>
          <a:ext cx="607680" cy="39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112</xdr:row>
      <xdr:rowOff>178200</xdr:rowOff>
    </xdr:from>
    <xdr:to>
      <xdr:col>0</xdr:col>
      <xdr:colOff>635400</xdr:colOff>
      <xdr:row>115</xdr:row>
      <xdr:rowOff>53640</xdr:rowOff>
    </xdr:to>
    <xdr:pic>
      <xdr:nvPicPr>
        <xdr:cNvPr id="85" name="Image 6" descr=""/>
        <xdr:cNvPicPr/>
      </xdr:nvPicPr>
      <xdr:blipFill>
        <a:blip r:embed="rId6"/>
        <a:stretch/>
      </xdr:blipFill>
      <xdr:spPr>
        <a:xfrm>
          <a:off x="0" y="19921680"/>
          <a:ext cx="635400" cy="41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97</xdr:row>
      <xdr:rowOff>38520</xdr:rowOff>
    </xdr:from>
    <xdr:to>
      <xdr:col>0</xdr:col>
      <xdr:colOff>621720</xdr:colOff>
      <xdr:row>99</xdr:row>
      <xdr:rowOff>127080</xdr:rowOff>
    </xdr:to>
    <xdr:pic>
      <xdr:nvPicPr>
        <xdr:cNvPr id="86" name="Image 10" descr=""/>
        <xdr:cNvPicPr/>
      </xdr:nvPicPr>
      <xdr:blipFill>
        <a:blip r:embed="rId7"/>
        <a:stretch/>
      </xdr:blipFill>
      <xdr:spPr>
        <a:xfrm>
          <a:off x="0" y="17067240"/>
          <a:ext cx="621720" cy="450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82</xdr:row>
      <xdr:rowOff>172080</xdr:rowOff>
    </xdr:from>
    <xdr:to>
      <xdr:col>0</xdr:col>
      <xdr:colOff>613800</xdr:colOff>
      <xdr:row>85</xdr:row>
      <xdr:rowOff>48600</xdr:rowOff>
    </xdr:to>
    <xdr:pic>
      <xdr:nvPicPr>
        <xdr:cNvPr id="87" name="Image 11" descr=""/>
        <xdr:cNvPicPr/>
      </xdr:nvPicPr>
      <xdr:blipFill>
        <a:blip r:embed="rId8"/>
        <a:stretch/>
      </xdr:blipFill>
      <xdr:spPr>
        <a:xfrm>
          <a:off x="0" y="14486400"/>
          <a:ext cx="613800" cy="41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6120</xdr:colOff>
      <xdr:row>65</xdr:row>
      <xdr:rowOff>3960</xdr:rowOff>
    </xdr:from>
    <xdr:to>
      <xdr:col>0</xdr:col>
      <xdr:colOff>620280</xdr:colOff>
      <xdr:row>66</xdr:row>
      <xdr:rowOff>180720</xdr:rowOff>
    </xdr:to>
    <xdr:pic>
      <xdr:nvPicPr>
        <xdr:cNvPr id="88" name="Image 12" descr=""/>
        <xdr:cNvPicPr/>
      </xdr:nvPicPr>
      <xdr:blipFill>
        <a:blip r:embed="rId9"/>
        <a:stretch/>
      </xdr:blipFill>
      <xdr:spPr>
        <a:xfrm>
          <a:off x="6120" y="11241720"/>
          <a:ext cx="614160" cy="357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-1455480</xdr:colOff>
      <xdr:row>36</xdr:row>
      <xdr:rowOff>96480</xdr:rowOff>
    </xdr:from>
    <xdr:to>
      <xdr:col>0</xdr:col>
      <xdr:colOff>360</xdr:colOff>
      <xdr:row>43</xdr:row>
      <xdr:rowOff>168480</xdr:rowOff>
    </xdr:to>
    <xdr:pic>
      <xdr:nvPicPr>
        <xdr:cNvPr id="89" name="Image 9" descr=""/>
        <xdr:cNvPicPr/>
      </xdr:nvPicPr>
      <xdr:blipFill>
        <a:blip r:embed="rId10"/>
        <a:stretch/>
      </xdr:blipFill>
      <xdr:spPr>
        <a:xfrm flipH="1">
          <a:off x="-1455480" y="6163200"/>
          <a:ext cx="1455840" cy="126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18000</xdr:colOff>
      <xdr:row>28</xdr:row>
      <xdr:rowOff>23760</xdr:rowOff>
    </xdr:from>
    <xdr:to>
      <xdr:col>0</xdr:col>
      <xdr:colOff>556200</xdr:colOff>
      <xdr:row>31</xdr:row>
      <xdr:rowOff>4320</xdr:rowOff>
    </xdr:to>
    <xdr:pic>
      <xdr:nvPicPr>
        <xdr:cNvPr id="90" name="Image 5" descr=""/>
        <xdr:cNvPicPr/>
      </xdr:nvPicPr>
      <xdr:blipFill>
        <a:blip r:embed="rId11"/>
        <a:stretch/>
      </xdr:blipFill>
      <xdr:spPr>
        <a:xfrm>
          <a:off x="18000" y="4758480"/>
          <a:ext cx="538200" cy="466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6120</xdr:colOff>
      <xdr:row>36</xdr:row>
      <xdr:rowOff>6840</xdr:rowOff>
    </xdr:from>
    <xdr:to>
      <xdr:col>0</xdr:col>
      <xdr:colOff>461160</xdr:colOff>
      <xdr:row>38</xdr:row>
      <xdr:rowOff>63360</xdr:rowOff>
    </xdr:to>
    <xdr:pic>
      <xdr:nvPicPr>
        <xdr:cNvPr id="91" name="Image 14" descr=""/>
        <xdr:cNvPicPr/>
      </xdr:nvPicPr>
      <xdr:blipFill>
        <a:blip r:embed="rId12"/>
        <a:stretch/>
      </xdr:blipFill>
      <xdr:spPr>
        <a:xfrm>
          <a:off x="6120" y="6073560"/>
          <a:ext cx="455040" cy="38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90</xdr:row>
      <xdr:rowOff>23760</xdr:rowOff>
    </xdr:from>
    <xdr:to>
      <xdr:col>0</xdr:col>
      <xdr:colOff>615960</xdr:colOff>
      <xdr:row>93</xdr:row>
      <xdr:rowOff>9000</xdr:rowOff>
    </xdr:to>
    <xdr:pic>
      <xdr:nvPicPr>
        <xdr:cNvPr id="92" name="Image 19" descr=""/>
        <xdr:cNvPicPr/>
      </xdr:nvPicPr>
      <xdr:blipFill>
        <a:blip r:embed="rId13"/>
        <a:stretch/>
      </xdr:blipFill>
      <xdr:spPr>
        <a:xfrm>
          <a:off x="0" y="15785640"/>
          <a:ext cx="615960" cy="528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804960</xdr:colOff>
      <xdr:row>0</xdr:row>
      <xdr:rowOff>0</xdr:rowOff>
    </xdr:from>
    <xdr:to>
      <xdr:col>8</xdr:col>
      <xdr:colOff>679320</xdr:colOff>
      <xdr:row>16</xdr:row>
      <xdr:rowOff>60840</xdr:rowOff>
    </xdr:to>
    <xdr:pic>
      <xdr:nvPicPr>
        <xdr:cNvPr id="93" name="Image 12" descr=""/>
        <xdr:cNvPicPr/>
      </xdr:nvPicPr>
      <xdr:blipFill>
        <a:blip r:embed="rId1"/>
        <a:stretch/>
      </xdr:blipFill>
      <xdr:spPr>
        <a:xfrm>
          <a:off x="4041000" y="0"/>
          <a:ext cx="3110400" cy="2685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90000</xdr:colOff>
      <xdr:row>18</xdr:row>
      <xdr:rowOff>3960</xdr:rowOff>
    </xdr:from>
    <xdr:to>
      <xdr:col>3</xdr:col>
      <xdr:colOff>756720</xdr:colOff>
      <xdr:row>34</xdr:row>
      <xdr:rowOff>64800</xdr:rowOff>
    </xdr:to>
    <xdr:pic>
      <xdr:nvPicPr>
        <xdr:cNvPr id="94" name="Image 13" descr=""/>
        <xdr:cNvPicPr/>
      </xdr:nvPicPr>
      <xdr:blipFill>
        <a:blip r:embed="rId2"/>
        <a:stretch/>
      </xdr:blipFill>
      <xdr:spPr>
        <a:xfrm>
          <a:off x="90000" y="2953440"/>
          <a:ext cx="3093840" cy="2685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35</xdr:row>
      <xdr:rowOff>151920</xdr:rowOff>
    </xdr:from>
    <xdr:to>
      <xdr:col>3</xdr:col>
      <xdr:colOff>681480</xdr:colOff>
      <xdr:row>52</xdr:row>
      <xdr:rowOff>73800</xdr:rowOff>
    </xdr:to>
    <xdr:pic>
      <xdr:nvPicPr>
        <xdr:cNvPr id="95" name="Image 15" descr=""/>
        <xdr:cNvPicPr/>
      </xdr:nvPicPr>
      <xdr:blipFill>
        <a:blip r:embed="rId3"/>
        <a:stretch/>
      </xdr:blipFill>
      <xdr:spPr>
        <a:xfrm>
          <a:off x="0" y="5888520"/>
          <a:ext cx="3108600" cy="2685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17280</xdr:colOff>
      <xdr:row>35</xdr:row>
      <xdr:rowOff>138600</xdr:rowOff>
    </xdr:from>
    <xdr:to>
      <xdr:col>8</xdr:col>
      <xdr:colOff>684720</xdr:colOff>
      <xdr:row>52</xdr:row>
      <xdr:rowOff>60480</xdr:rowOff>
    </xdr:to>
    <xdr:pic>
      <xdr:nvPicPr>
        <xdr:cNvPr id="96" name="Image 16" descr=""/>
        <xdr:cNvPicPr/>
      </xdr:nvPicPr>
      <xdr:blipFill>
        <a:blip r:embed="rId4"/>
        <a:stretch/>
      </xdr:blipFill>
      <xdr:spPr>
        <a:xfrm>
          <a:off x="4062240" y="5875200"/>
          <a:ext cx="3094560" cy="2685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53</xdr:row>
      <xdr:rowOff>142920</xdr:rowOff>
    </xdr:from>
    <xdr:to>
      <xdr:col>3</xdr:col>
      <xdr:colOff>686520</xdr:colOff>
      <xdr:row>66</xdr:row>
      <xdr:rowOff>54000</xdr:rowOff>
    </xdr:to>
    <xdr:pic>
      <xdr:nvPicPr>
        <xdr:cNvPr id="97" name="Image 17" descr=""/>
        <xdr:cNvPicPr/>
      </xdr:nvPicPr>
      <xdr:blipFill>
        <a:blip r:embed="rId5"/>
        <a:stretch/>
      </xdr:blipFill>
      <xdr:spPr>
        <a:xfrm>
          <a:off x="0" y="8805600"/>
          <a:ext cx="3113640" cy="20948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804240</xdr:colOff>
      <xdr:row>54</xdr:row>
      <xdr:rowOff>133200</xdr:rowOff>
    </xdr:from>
    <xdr:to>
      <xdr:col>8</xdr:col>
      <xdr:colOff>654840</xdr:colOff>
      <xdr:row>67</xdr:row>
      <xdr:rowOff>3240</xdr:rowOff>
    </xdr:to>
    <xdr:pic>
      <xdr:nvPicPr>
        <xdr:cNvPr id="98" name="Image 18" descr=""/>
        <xdr:cNvPicPr/>
      </xdr:nvPicPr>
      <xdr:blipFill>
        <a:blip r:embed="rId6"/>
        <a:stretch/>
      </xdr:blipFill>
      <xdr:spPr>
        <a:xfrm>
          <a:off x="4040280" y="8958600"/>
          <a:ext cx="3086640" cy="2077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30960</xdr:colOff>
      <xdr:row>68</xdr:row>
      <xdr:rowOff>61560</xdr:rowOff>
    </xdr:from>
    <xdr:to>
      <xdr:col>8</xdr:col>
      <xdr:colOff>276480</xdr:colOff>
      <xdr:row>82</xdr:row>
      <xdr:rowOff>69480</xdr:rowOff>
    </xdr:to>
    <xdr:pic>
      <xdr:nvPicPr>
        <xdr:cNvPr id="99" name="Image 20" descr=""/>
        <xdr:cNvPicPr/>
      </xdr:nvPicPr>
      <xdr:blipFill>
        <a:blip r:embed="rId7"/>
        <a:stretch/>
      </xdr:blipFill>
      <xdr:spPr>
        <a:xfrm>
          <a:off x="4075920" y="11256480"/>
          <a:ext cx="2672640" cy="2307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23040</xdr:colOff>
      <xdr:row>84</xdr:row>
      <xdr:rowOff>38520</xdr:rowOff>
    </xdr:from>
    <xdr:to>
      <xdr:col>3</xdr:col>
      <xdr:colOff>765360</xdr:colOff>
      <xdr:row>97</xdr:row>
      <xdr:rowOff>61560</xdr:rowOff>
    </xdr:to>
    <xdr:pic>
      <xdr:nvPicPr>
        <xdr:cNvPr id="100" name="Image 21" descr=""/>
        <xdr:cNvPicPr/>
      </xdr:nvPicPr>
      <xdr:blipFill>
        <a:blip r:embed="rId8"/>
        <a:stretch/>
      </xdr:blipFill>
      <xdr:spPr>
        <a:xfrm>
          <a:off x="23040" y="13858200"/>
          <a:ext cx="3169440" cy="2136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-720</xdr:colOff>
      <xdr:row>83</xdr:row>
      <xdr:rowOff>160560</xdr:rowOff>
    </xdr:from>
    <xdr:to>
      <xdr:col>8</xdr:col>
      <xdr:colOff>210600</xdr:colOff>
      <xdr:row>97</xdr:row>
      <xdr:rowOff>159840</xdr:rowOff>
    </xdr:to>
    <xdr:pic>
      <xdr:nvPicPr>
        <xdr:cNvPr id="101" name="Image 22" descr=""/>
        <xdr:cNvPicPr/>
      </xdr:nvPicPr>
      <xdr:blipFill>
        <a:blip r:embed="rId9"/>
        <a:stretch/>
      </xdr:blipFill>
      <xdr:spPr>
        <a:xfrm>
          <a:off x="4044240" y="13817520"/>
          <a:ext cx="2638440" cy="2275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99</xdr:row>
      <xdr:rowOff>160560</xdr:rowOff>
    </xdr:from>
    <xdr:to>
      <xdr:col>3</xdr:col>
      <xdr:colOff>681480</xdr:colOff>
      <xdr:row>115</xdr:row>
      <xdr:rowOff>128160</xdr:rowOff>
    </xdr:to>
    <xdr:pic>
      <xdr:nvPicPr>
        <xdr:cNvPr id="102" name="Image 23" descr=""/>
        <xdr:cNvPicPr/>
      </xdr:nvPicPr>
      <xdr:blipFill>
        <a:blip r:embed="rId10"/>
        <a:stretch/>
      </xdr:blipFill>
      <xdr:spPr>
        <a:xfrm>
          <a:off x="0" y="16418520"/>
          <a:ext cx="3108600" cy="2685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54360</xdr:colOff>
      <xdr:row>122</xdr:row>
      <xdr:rowOff>13320</xdr:rowOff>
    </xdr:from>
    <xdr:to>
      <xdr:col>3</xdr:col>
      <xdr:colOff>781200</xdr:colOff>
      <xdr:row>135</xdr:row>
      <xdr:rowOff>34560</xdr:rowOff>
    </xdr:to>
    <xdr:pic>
      <xdr:nvPicPr>
        <xdr:cNvPr id="103" name="Image 29" descr=""/>
        <xdr:cNvPicPr/>
      </xdr:nvPicPr>
      <xdr:blipFill>
        <a:blip r:embed="rId11"/>
        <a:stretch/>
      </xdr:blipFill>
      <xdr:spPr>
        <a:xfrm>
          <a:off x="54360" y="20151000"/>
          <a:ext cx="3153960" cy="2134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19800</xdr:colOff>
      <xdr:row>121</xdr:row>
      <xdr:rowOff>153720</xdr:rowOff>
    </xdr:from>
    <xdr:to>
      <xdr:col>8</xdr:col>
      <xdr:colOff>785160</xdr:colOff>
      <xdr:row>135</xdr:row>
      <xdr:rowOff>59040</xdr:rowOff>
    </xdr:to>
    <xdr:pic>
      <xdr:nvPicPr>
        <xdr:cNvPr id="104" name="Image 30" descr=""/>
        <xdr:cNvPicPr/>
      </xdr:nvPicPr>
      <xdr:blipFill>
        <a:blip r:embed="rId12"/>
        <a:stretch/>
      </xdr:blipFill>
      <xdr:spPr>
        <a:xfrm>
          <a:off x="4064760" y="20129040"/>
          <a:ext cx="3192480" cy="2180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88560</xdr:colOff>
      <xdr:row>140</xdr:row>
      <xdr:rowOff>5040</xdr:rowOff>
    </xdr:from>
    <xdr:to>
      <xdr:col>3</xdr:col>
      <xdr:colOff>765360</xdr:colOff>
      <xdr:row>155</xdr:row>
      <xdr:rowOff>161280</xdr:rowOff>
    </xdr:to>
    <xdr:pic>
      <xdr:nvPicPr>
        <xdr:cNvPr id="105" name="Image 31" descr=""/>
        <xdr:cNvPicPr/>
      </xdr:nvPicPr>
      <xdr:blipFill>
        <a:blip r:embed="rId13"/>
        <a:stretch/>
      </xdr:blipFill>
      <xdr:spPr>
        <a:xfrm>
          <a:off x="88560" y="23068800"/>
          <a:ext cx="3103920" cy="26888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61560</xdr:colOff>
      <xdr:row>159</xdr:row>
      <xdr:rowOff>60120</xdr:rowOff>
    </xdr:from>
    <xdr:to>
      <xdr:col>3</xdr:col>
      <xdr:colOff>802440</xdr:colOff>
      <xdr:row>176</xdr:row>
      <xdr:rowOff>42480</xdr:rowOff>
    </xdr:to>
    <xdr:pic>
      <xdr:nvPicPr>
        <xdr:cNvPr id="106" name="Image 33" descr=""/>
        <xdr:cNvPicPr/>
      </xdr:nvPicPr>
      <xdr:blipFill>
        <a:blip r:embed="rId14"/>
        <a:stretch/>
      </xdr:blipFill>
      <xdr:spPr>
        <a:xfrm>
          <a:off x="61560" y="26306640"/>
          <a:ext cx="3168000" cy="2745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794520</xdr:colOff>
      <xdr:row>159</xdr:row>
      <xdr:rowOff>81360</xdr:rowOff>
    </xdr:from>
    <xdr:to>
      <xdr:col>8</xdr:col>
      <xdr:colOff>760680</xdr:colOff>
      <xdr:row>172</xdr:row>
      <xdr:rowOff>133200</xdr:rowOff>
    </xdr:to>
    <xdr:pic>
      <xdr:nvPicPr>
        <xdr:cNvPr id="107" name="Image 34" descr=""/>
        <xdr:cNvPicPr/>
      </xdr:nvPicPr>
      <xdr:blipFill>
        <a:blip r:embed="rId15"/>
        <a:stretch/>
      </xdr:blipFill>
      <xdr:spPr>
        <a:xfrm>
          <a:off x="4030560" y="26327880"/>
          <a:ext cx="3202200" cy="21650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108360</xdr:colOff>
      <xdr:row>178</xdr:row>
      <xdr:rowOff>74520</xdr:rowOff>
    </xdr:from>
    <xdr:to>
      <xdr:col>3</xdr:col>
      <xdr:colOff>781920</xdr:colOff>
      <xdr:row>194</xdr:row>
      <xdr:rowOff>160200</xdr:rowOff>
    </xdr:to>
    <xdr:pic>
      <xdr:nvPicPr>
        <xdr:cNvPr id="108" name="Image 35" descr=""/>
        <xdr:cNvPicPr/>
      </xdr:nvPicPr>
      <xdr:blipFill>
        <a:blip r:embed="rId16"/>
        <a:stretch/>
      </xdr:blipFill>
      <xdr:spPr>
        <a:xfrm>
          <a:off x="108360" y="29409480"/>
          <a:ext cx="3100680" cy="2686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46440</xdr:colOff>
      <xdr:row>177</xdr:row>
      <xdr:rowOff>39240</xdr:rowOff>
    </xdr:from>
    <xdr:to>
      <xdr:col>8</xdr:col>
      <xdr:colOff>796320</xdr:colOff>
      <xdr:row>190</xdr:row>
      <xdr:rowOff>75600</xdr:rowOff>
    </xdr:to>
    <xdr:pic>
      <xdr:nvPicPr>
        <xdr:cNvPr id="109" name="Image 36" descr=""/>
        <xdr:cNvPicPr/>
      </xdr:nvPicPr>
      <xdr:blipFill>
        <a:blip r:embed="rId17"/>
        <a:stretch/>
      </xdr:blipFill>
      <xdr:spPr>
        <a:xfrm>
          <a:off x="4091400" y="29211840"/>
          <a:ext cx="3177000" cy="2149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24480</xdr:colOff>
      <xdr:row>197</xdr:row>
      <xdr:rowOff>25920</xdr:rowOff>
    </xdr:from>
    <xdr:to>
      <xdr:col>8</xdr:col>
      <xdr:colOff>770040</xdr:colOff>
      <xdr:row>210</xdr:row>
      <xdr:rowOff>59760</xdr:rowOff>
    </xdr:to>
    <xdr:pic>
      <xdr:nvPicPr>
        <xdr:cNvPr id="110" name="Image 38" descr=""/>
        <xdr:cNvPicPr/>
      </xdr:nvPicPr>
      <xdr:blipFill>
        <a:blip r:embed="rId18"/>
        <a:stretch/>
      </xdr:blipFill>
      <xdr:spPr>
        <a:xfrm>
          <a:off x="4069440" y="32449680"/>
          <a:ext cx="3172680" cy="21470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156600</xdr:colOff>
      <xdr:row>197</xdr:row>
      <xdr:rowOff>48240</xdr:rowOff>
    </xdr:from>
    <xdr:to>
      <xdr:col>3</xdr:col>
      <xdr:colOff>766080</xdr:colOff>
      <xdr:row>209</xdr:row>
      <xdr:rowOff>152280</xdr:rowOff>
    </xdr:to>
    <xdr:pic>
      <xdr:nvPicPr>
        <xdr:cNvPr id="111" name="Image 39" descr=""/>
        <xdr:cNvPicPr/>
      </xdr:nvPicPr>
      <xdr:blipFill>
        <a:blip r:embed="rId19"/>
        <a:stretch/>
      </xdr:blipFill>
      <xdr:spPr>
        <a:xfrm>
          <a:off x="156600" y="32472000"/>
          <a:ext cx="3036600" cy="2054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20520</xdr:colOff>
      <xdr:row>99</xdr:row>
      <xdr:rowOff>111600</xdr:rowOff>
    </xdr:from>
    <xdr:to>
      <xdr:col>9</xdr:col>
      <xdr:colOff>772560</xdr:colOff>
      <xdr:row>115</xdr:row>
      <xdr:rowOff>17640</xdr:rowOff>
    </xdr:to>
    <xdr:pic>
      <xdr:nvPicPr>
        <xdr:cNvPr id="112" name="Image 6" descr=""/>
        <xdr:cNvPicPr/>
      </xdr:nvPicPr>
      <xdr:blipFill>
        <a:blip r:embed="rId20"/>
        <a:stretch/>
      </xdr:blipFill>
      <xdr:spPr>
        <a:xfrm>
          <a:off x="4065480" y="16369560"/>
          <a:ext cx="3988080" cy="2624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785880</xdr:colOff>
      <xdr:row>140</xdr:row>
      <xdr:rowOff>2160</xdr:rowOff>
    </xdr:from>
    <xdr:to>
      <xdr:col>8</xdr:col>
      <xdr:colOff>750240</xdr:colOff>
      <xdr:row>156</xdr:row>
      <xdr:rowOff>13320</xdr:rowOff>
    </xdr:to>
    <xdr:pic>
      <xdr:nvPicPr>
        <xdr:cNvPr id="113" name="Image 7" descr=""/>
        <xdr:cNvPicPr/>
      </xdr:nvPicPr>
      <xdr:blipFill>
        <a:blip r:embed="rId21"/>
        <a:stretch/>
      </xdr:blipFill>
      <xdr:spPr>
        <a:xfrm>
          <a:off x="4021920" y="23065920"/>
          <a:ext cx="3200400" cy="27061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215</xdr:row>
      <xdr:rowOff>120240</xdr:rowOff>
    </xdr:from>
    <xdr:to>
      <xdr:col>4</xdr:col>
      <xdr:colOff>623160</xdr:colOff>
      <xdr:row>235</xdr:row>
      <xdr:rowOff>99000</xdr:rowOff>
    </xdr:to>
    <xdr:pic>
      <xdr:nvPicPr>
        <xdr:cNvPr id="114" name="Image 24" descr=""/>
        <xdr:cNvPicPr/>
      </xdr:nvPicPr>
      <xdr:blipFill>
        <a:blip r:embed="rId22"/>
        <a:stretch/>
      </xdr:blipFill>
      <xdr:spPr>
        <a:xfrm>
          <a:off x="0" y="35493480"/>
          <a:ext cx="3859200" cy="3277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tcoppo9@gmail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N121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8" activeCellId="0" sqref="A8"/>
    </sheetView>
  </sheetViews>
  <sheetFormatPr defaultColWidth="10.8359375" defaultRowHeight="12.8" zeroHeight="false" outlineLevelRow="0" outlineLevelCol="0"/>
  <cols>
    <col collapsed="false" customWidth="true" hidden="false" outlineLevel="0" max="1" min="1" style="0" width="8.88"/>
    <col collapsed="false" customWidth="true" hidden="false" outlineLevel="0" max="2" min="2" style="0" width="15.14"/>
    <col collapsed="false" customWidth="true" hidden="false" outlineLevel="0" max="3" min="3" style="0" width="14.51"/>
    <col collapsed="false" customWidth="true" hidden="false" outlineLevel="0" max="4" min="4" style="0" width="3.18"/>
    <col collapsed="false" customWidth="true" hidden="false" outlineLevel="0" max="33" min="5" style="0" width="3"/>
    <col collapsed="false" customWidth="true" hidden="false" outlineLevel="0" max="34" min="34" style="0" width="4.63"/>
    <col collapsed="false" customWidth="true" hidden="false" outlineLevel="0" max="35" min="35" style="0" width="5.5"/>
    <col collapsed="false" customWidth="true" hidden="false" outlineLevel="0" max="36" min="36" style="0" width="6.5"/>
  </cols>
  <sheetData>
    <row r="1" customFormat="false" ht="14.25" hidden="false" customHeight="true" outlineLevel="0" collapsed="false">
      <c r="A1" s="1"/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customFormat="false" ht="14.25" hidden="false" customHeight="true" outlineLevel="0" collapsed="false">
      <c r="A2" s="1"/>
      <c r="B2" s="1"/>
      <c r="C2" s="2"/>
      <c r="D2" s="2"/>
      <c r="E2" s="2"/>
      <c r="F2" s="3"/>
      <c r="G2" s="3"/>
      <c r="H2" s="4" t="s">
        <v>0</v>
      </c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</row>
    <row r="3" customFormat="false" ht="12.85" hidden="false" customHeight="true" outlineLevel="0" collapsed="false">
      <c r="A3" s="1"/>
      <c r="B3" s="1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customFormat="false" ht="12.85" hidden="false" customHeight="true" outlineLevel="0" collapsed="false">
      <c r="A4" s="1"/>
      <c r="B4" s="1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customFormat="false" ht="12.85" hidden="false" customHeight="true" outlineLevel="0" collapsed="false">
      <c r="A5" s="1"/>
      <c r="B5" s="1"/>
      <c r="C5" s="2"/>
      <c r="D5" s="2"/>
      <c r="E5" s="2"/>
      <c r="F5" s="3"/>
      <c r="G5" s="3"/>
      <c r="H5" s="6" t="s">
        <v>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3"/>
      <c r="AD5" s="3"/>
      <c r="AE5" s="3"/>
      <c r="AF5" s="3"/>
      <c r="AG5" s="3"/>
      <c r="AH5" s="3"/>
      <c r="AI5" s="3"/>
      <c r="AJ5" s="3"/>
    </row>
    <row r="6" customFormat="false" ht="12.85" hidden="false" customHeight="true" outlineLevel="0" collapsed="false">
      <c r="A6" s="1"/>
      <c r="B6" s="1"/>
      <c r="C6" s="2"/>
      <c r="D6" s="2"/>
      <c r="E6" s="2"/>
      <c r="F6" s="3"/>
      <c r="G6" s="3"/>
      <c r="H6" s="7" t="s">
        <v>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2.85" hidden="false" customHeight="true" outlineLevel="0" collapsed="false">
      <c r="A7" s="8" t="s">
        <v>3</v>
      </c>
      <c r="B7" s="8"/>
      <c r="C7" s="8"/>
      <c r="D7" s="3"/>
      <c r="E7" s="3"/>
      <c r="F7" s="3"/>
      <c r="G7" s="3"/>
      <c r="H7" s="9"/>
      <c r="I7" s="9"/>
      <c r="J7" s="9"/>
      <c r="K7" s="9"/>
      <c r="L7" s="10" t="s">
        <v>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  <c r="AD7" s="11"/>
      <c r="AE7" s="11"/>
      <c r="AF7" s="11"/>
      <c r="AG7" s="11"/>
      <c r="AH7" s="3"/>
      <c r="AI7" s="3"/>
      <c r="AJ7" s="3"/>
    </row>
    <row r="8" customFormat="false" ht="12.85" hidden="false" customHeight="true" outlineLevel="0" collapsed="false">
      <c r="A8" s="12" t="s">
        <v>5</v>
      </c>
      <c r="B8" s="12"/>
      <c r="C8" s="12"/>
      <c r="D8" s="13"/>
      <c r="E8" s="13"/>
      <c r="F8" s="3"/>
      <c r="G8" s="3"/>
      <c r="H8" s="9" t="s">
        <v>6</v>
      </c>
      <c r="I8" s="9"/>
      <c r="J8" s="9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1"/>
      <c r="AD8" s="11"/>
      <c r="AE8" s="11"/>
      <c r="AF8" s="11"/>
      <c r="AG8" s="11"/>
      <c r="AH8" s="3"/>
      <c r="AI8" s="3"/>
      <c r="AJ8" s="3"/>
    </row>
    <row r="9" customFormat="false" ht="12.85" hidden="false" customHeight="true" outlineLevel="0" collapsed="false">
      <c r="A9" s="12" t="s">
        <v>7</v>
      </c>
      <c r="B9" s="12"/>
      <c r="C9" s="12"/>
      <c r="D9" s="13"/>
      <c r="E9" s="13"/>
      <c r="F9" s="3"/>
      <c r="G9" s="3"/>
      <c r="H9" s="9" t="s">
        <v>8</v>
      </c>
      <c r="I9" s="9"/>
      <c r="J9" s="9"/>
      <c r="K9" s="9"/>
      <c r="L9" s="9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1"/>
      <c r="AD9" s="11"/>
      <c r="AE9" s="11"/>
      <c r="AF9" s="11"/>
      <c r="AG9" s="11"/>
      <c r="AH9" s="3"/>
      <c r="AI9" s="3"/>
      <c r="AJ9" s="3"/>
    </row>
    <row r="10" customFormat="false" ht="12.85" hidden="false" customHeight="true" outlineLevel="0" collapsed="false">
      <c r="A10" s="15" t="s">
        <v>9</v>
      </c>
      <c r="B10" s="15"/>
      <c r="C10" s="15"/>
      <c r="D10" s="9"/>
      <c r="E10" s="9"/>
      <c r="F10" s="3"/>
      <c r="G10" s="3"/>
      <c r="H10" s="9" t="s">
        <v>10</v>
      </c>
      <c r="I10" s="9"/>
      <c r="J10" s="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9"/>
      <c r="V10" s="17"/>
      <c r="W10" s="9" t="s">
        <v>11</v>
      </c>
      <c r="X10" s="9"/>
      <c r="Y10" s="14"/>
      <c r="Z10" s="14"/>
      <c r="AA10" s="14"/>
      <c r="AB10" s="14"/>
      <c r="AC10" s="17"/>
      <c r="AD10" s="17"/>
      <c r="AE10" s="17"/>
      <c r="AF10" s="17"/>
      <c r="AG10" s="17"/>
      <c r="AH10" s="3"/>
      <c r="AI10" s="3"/>
      <c r="AJ10" s="3"/>
    </row>
    <row r="11" customFormat="false" ht="12.85" hidden="false" customHeight="true" outlineLevel="0" collapsed="false">
      <c r="A11" s="18" t="s">
        <v>12</v>
      </c>
      <c r="B11" s="18"/>
      <c r="C11" s="18"/>
      <c r="D11" s="19"/>
      <c r="E11" s="19"/>
      <c r="F11" s="3"/>
      <c r="G11" s="2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customFormat="false" ht="12.85" hidden="false" customHeight="true" outlineLevel="0" collapsed="false">
      <c r="A12" s="3"/>
      <c r="B12" s="3"/>
      <c r="C12" s="21"/>
      <c r="D12" s="21"/>
      <c r="E12" s="21"/>
      <c r="F12" s="3"/>
      <c r="G12" s="20"/>
      <c r="H12" s="22" t="s">
        <v>13</v>
      </c>
      <c r="I12" s="22"/>
      <c r="J12" s="22"/>
      <c r="K12" s="22"/>
      <c r="L12" s="22"/>
      <c r="M12" s="22"/>
      <c r="N12" s="22"/>
      <c r="O12" s="14"/>
      <c r="P12" s="14"/>
      <c r="Q12" s="14"/>
      <c r="R12" s="14"/>
      <c r="S12" s="14"/>
      <c r="T12" s="14"/>
      <c r="U12" s="23"/>
      <c r="V12" s="23"/>
      <c r="W12" s="23"/>
      <c r="X12" s="23"/>
      <c r="Y12" s="23"/>
      <c r="Z12" s="23"/>
      <c r="AA12" s="23"/>
      <c r="AB12" s="3"/>
      <c r="AC12" s="3"/>
      <c r="AD12" s="3"/>
      <c r="AE12" s="3"/>
      <c r="AF12" s="3"/>
      <c r="AG12" s="3"/>
      <c r="AH12" s="3"/>
      <c r="AI12" s="3"/>
      <c r="AJ12" s="3"/>
    </row>
    <row r="13" customFormat="false" ht="14.25" hidden="false" customHeight="true" outlineLevel="0" collapsed="false">
      <c r="A13" s="3"/>
      <c r="B13" s="20"/>
      <c r="C13" s="24"/>
      <c r="D13" s="24"/>
      <c r="E13" s="24"/>
      <c r="F13" s="3"/>
      <c r="G13" s="20"/>
      <c r="H13" s="25" t="s">
        <v>14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26"/>
      <c r="AH13" s="26"/>
      <c r="AI13" s="26"/>
      <c r="AJ13" s="3"/>
    </row>
    <row r="14" customFormat="false" ht="14.25" hidden="false" customHeight="true" outlineLevel="0" collapsed="false">
      <c r="A14" s="27"/>
      <c r="B14" s="20"/>
      <c r="C14" s="24"/>
      <c r="D14" s="24"/>
      <c r="E14" s="24"/>
      <c r="F14" s="3"/>
      <c r="G14" s="20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26"/>
      <c r="AH14" s="26"/>
      <c r="AI14" s="26"/>
      <c r="AJ14" s="3"/>
    </row>
    <row r="15" customFormat="false" ht="14.25" hidden="false" customHeight="true" outlineLevel="0" collapsed="false">
      <c r="A15" s="4" t="s">
        <v>15</v>
      </c>
      <c r="B15" s="4"/>
      <c r="C15" s="28" t="n">
        <f aca="false">SUM(AH19:AH119)</f>
        <v>0</v>
      </c>
      <c r="D15" s="24"/>
      <c r="E15" s="24"/>
      <c r="F15" s="3"/>
      <c r="G15" s="20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26"/>
      <c r="AH15" s="26"/>
      <c r="AI15" s="26"/>
      <c r="AJ15" s="3"/>
    </row>
    <row r="16" customFormat="false" ht="14.25" hidden="false" customHeight="true" outlineLevel="0" collapsed="false">
      <c r="A16" s="4" t="s">
        <v>16</v>
      </c>
      <c r="B16" s="4"/>
      <c r="C16" s="29" t="n">
        <f aca="false">SUM(AJ19:AJ119)</f>
        <v>0</v>
      </c>
      <c r="D16" s="3"/>
      <c r="E16" s="3"/>
      <c r="F16" s="3"/>
      <c r="G16" s="2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customFormat="false" ht="15.65" hidden="false" customHeight="true" outlineLevel="0" collapsed="false">
      <c r="A17" s="30" t="s">
        <v>17</v>
      </c>
      <c r="B17" s="30" t="s">
        <v>18</v>
      </c>
      <c r="C17" s="30" t="s">
        <v>19</v>
      </c>
      <c r="D17" s="31" t="n">
        <v>18</v>
      </c>
      <c r="E17" s="30" t="n">
        <v>19</v>
      </c>
      <c r="F17" s="30" t="n">
        <v>20</v>
      </c>
      <c r="G17" s="30" t="n">
        <v>21</v>
      </c>
      <c r="H17" s="30" t="n">
        <v>22</v>
      </c>
      <c r="I17" s="30" t="n">
        <v>23</v>
      </c>
      <c r="J17" s="30" t="n">
        <v>24</v>
      </c>
      <c r="K17" s="30" t="n">
        <v>25</v>
      </c>
      <c r="L17" s="30" t="n">
        <v>26</v>
      </c>
      <c r="M17" s="30" t="n">
        <v>27</v>
      </c>
      <c r="N17" s="30" t="n">
        <v>28</v>
      </c>
      <c r="O17" s="30" t="n">
        <v>29</v>
      </c>
      <c r="P17" s="30" t="n">
        <v>30</v>
      </c>
      <c r="Q17" s="30" t="n">
        <v>31</v>
      </c>
      <c r="R17" s="30" t="n">
        <v>32</v>
      </c>
      <c r="S17" s="30" t="n">
        <v>33</v>
      </c>
      <c r="T17" s="30" t="n">
        <v>34</v>
      </c>
      <c r="U17" s="30" t="n">
        <v>35</v>
      </c>
      <c r="V17" s="30" t="n">
        <v>36</v>
      </c>
      <c r="W17" s="30" t="n">
        <v>37</v>
      </c>
      <c r="X17" s="30" t="n">
        <v>38</v>
      </c>
      <c r="Y17" s="30" t="n">
        <v>39</v>
      </c>
      <c r="Z17" s="30" t="n">
        <v>40</v>
      </c>
      <c r="AA17" s="30" t="n">
        <v>41</v>
      </c>
      <c r="AB17" s="30" t="n">
        <v>42</v>
      </c>
      <c r="AC17" s="30" t="n">
        <v>43</v>
      </c>
      <c r="AD17" s="30" t="n">
        <v>44</v>
      </c>
      <c r="AE17" s="30" t="n">
        <v>45</v>
      </c>
      <c r="AF17" s="30" t="n">
        <v>46</v>
      </c>
      <c r="AG17" s="30" t="n">
        <v>47</v>
      </c>
      <c r="AH17" s="32" t="s">
        <v>20</v>
      </c>
      <c r="AI17" s="32" t="s">
        <v>21</v>
      </c>
      <c r="AJ17" s="33" t="s">
        <v>22</v>
      </c>
    </row>
    <row r="18" s="53" customFormat="true" ht="12.75" hidden="false" customHeight="true" outlineLevel="0" collapsed="false">
      <c r="A18" s="34" t="n">
        <v>51</v>
      </c>
      <c r="B18" s="35" t="s">
        <v>23</v>
      </c>
      <c r="C18" s="36" t="s">
        <v>24</v>
      </c>
      <c r="D18" s="37"/>
      <c r="E18" s="37"/>
      <c r="F18" s="37"/>
      <c r="G18" s="38" t="n">
        <v>8.8</v>
      </c>
      <c r="H18" s="38"/>
      <c r="I18" s="39"/>
      <c r="J18" s="39"/>
      <c r="K18" s="39"/>
      <c r="L18" s="39"/>
      <c r="M18" s="40"/>
      <c r="N18" s="41" t="n">
        <v>9.4</v>
      </c>
      <c r="O18" s="41"/>
      <c r="P18" s="40"/>
      <c r="Q18" s="42"/>
      <c r="R18" s="43" t="n">
        <v>10</v>
      </c>
      <c r="S18" s="43"/>
      <c r="T18" s="42"/>
      <c r="U18" s="44"/>
      <c r="V18" s="44"/>
      <c r="W18" s="45" t="n">
        <v>10.6</v>
      </c>
      <c r="X18" s="45"/>
      <c r="Y18" s="46"/>
      <c r="Z18" s="46"/>
      <c r="AA18" s="47"/>
      <c r="AB18" s="48"/>
      <c r="AC18" s="48"/>
      <c r="AD18" s="49"/>
      <c r="AE18" s="49"/>
      <c r="AF18" s="49"/>
      <c r="AG18" s="49"/>
      <c r="AH18" s="50"/>
      <c r="AI18" s="51"/>
      <c r="AJ18" s="52"/>
    </row>
    <row r="19" s="63" customFormat="true" ht="12.75" hidden="false" customHeight="true" outlineLevel="0" collapsed="false">
      <c r="A19" s="54"/>
      <c r="B19" s="55" t="s">
        <v>25</v>
      </c>
      <c r="C19" s="54" t="s">
        <v>26</v>
      </c>
      <c r="D19" s="56"/>
      <c r="E19" s="56"/>
      <c r="F19" s="56"/>
      <c r="G19" s="56"/>
      <c r="H19" s="56"/>
      <c r="I19" s="56"/>
      <c r="J19" s="56"/>
      <c r="K19" s="56"/>
      <c r="L19" s="56"/>
      <c r="M19" s="57"/>
      <c r="N19" s="57"/>
      <c r="O19" s="57"/>
      <c r="P19" s="57"/>
      <c r="Q19" s="58"/>
      <c r="R19" s="58"/>
      <c r="S19" s="58"/>
      <c r="T19" s="58"/>
      <c r="U19" s="59"/>
      <c r="V19" s="59"/>
      <c r="W19" s="59"/>
      <c r="X19" s="59"/>
      <c r="Y19" s="59"/>
      <c r="Z19" s="59"/>
      <c r="AA19" s="59"/>
      <c r="AB19" s="60"/>
      <c r="AC19" s="60"/>
      <c r="AD19" s="61"/>
      <c r="AE19" s="61"/>
      <c r="AF19" s="61"/>
      <c r="AG19" s="61"/>
      <c r="AH19" s="52" t="n">
        <f aca="false">SUM(D19:AG19)</f>
        <v>0</v>
      </c>
      <c r="AI19" s="51"/>
      <c r="AJ19" s="62" t="n">
        <f aca="false">SUM(D19:L19)*8.8+SUM(M19:P19)*9.4+SUM(Q19:T19)*10+SUM(U19:AA19)*10.6</f>
        <v>0</v>
      </c>
    </row>
    <row r="20" customFormat="false" ht="12.75" hidden="false" customHeight="true" outlineLevel="0" collapsed="false">
      <c r="A20" s="54" t="n">
        <v>51</v>
      </c>
      <c r="B20" s="55" t="s">
        <v>25</v>
      </c>
      <c r="C20" s="64" t="s">
        <v>27</v>
      </c>
      <c r="D20" s="56"/>
      <c r="E20" s="56"/>
      <c r="F20" s="56"/>
      <c r="G20" s="56"/>
      <c r="H20" s="56"/>
      <c r="I20" s="56"/>
      <c r="J20" s="56"/>
      <c r="K20" s="56"/>
      <c r="L20" s="56"/>
      <c r="M20" s="57"/>
      <c r="N20" s="57"/>
      <c r="O20" s="57"/>
      <c r="P20" s="57"/>
      <c r="Q20" s="58"/>
      <c r="R20" s="58"/>
      <c r="S20" s="58"/>
      <c r="T20" s="58"/>
      <c r="U20" s="59"/>
      <c r="V20" s="59"/>
      <c r="W20" s="59"/>
      <c r="X20" s="59"/>
      <c r="Y20" s="59"/>
      <c r="Z20" s="59"/>
      <c r="AA20" s="59"/>
      <c r="AB20" s="60"/>
      <c r="AC20" s="60"/>
      <c r="AD20" s="61"/>
      <c r="AE20" s="61"/>
      <c r="AF20" s="61"/>
      <c r="AG20" s="61"/>
      <c r="AH20" s="52" t="n">
        <f aca="false">SUM(D20:AG20)</f>
        <v>0</v>
      </c>
      <c r="AI20" s="51"/>
      <c r="AJ20" s="62" t="n">
        <f aca="false">SUM(D20:L20)*8.8+SUM(M20:P20)*9.4+SUM(Q20:T20)*10+SUM(U20:AA20)*10.6</f>
        <v>0</v>
      </c>
      <c r="AL20" s="63"/>
      <c r="AM20" s="63"/>
      <c r="AN20" s="63"/>
    </row>
    <row r="21" s="63" customFormat="true" ht="12.75" hidden="false" customHeight="true" outlineLevel="0" collapsed="false">
      <c r="A21" s="54" t="n">
        <v>51</v>
      </c>
      <c r="B21" s="55" t="s">
        <v>25</v>
      </c>
      <c r="C21" s="64" t="s">
        <v>28</v>
      </c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57"/>
      <c r="O21" s="57"/>
      <c r="P21" s="57"/>
      <c r="Q21" s="58"/>
      <c r="R21" s="58"/>
      <c r="S21" s="58"/>
      <c r="T21" s="58"/>
      <c r="U21" s="59"/>
      <c r="V21" s="59"/>
      <c r="W21" s="59"/>
      <c r="X21" s="59"/>
      <c r="Y21" s="59"/>
      <c r="Z21" s="59"/>
      <c r="AA21" s="59"/>
      <c r="AB21" s="60"/>
      <c r="AC21" s="60"/>
      <c r="AD21" s="61"/>
      <c r="AE21" s="61"/>
      <c r="AF21" s="61"/>
      <c r="AG21" s="61"/>
      <c r="AH21" s="52" t="n">
        <f aca="false">SUM(D21:AG21)</f>
        <v>0</v>
      </c>
      <c r="AI21" s="51"/>
      <c r="AJ21" s="62" t="n">
        <f aca="false">SUM(D21:L21)*8.8+SUM(M21:P21)*9.4+SUM(Q21:T21)*10+SUM(U21:AA21)*10.6</f>
        <v>0</v>
      </c>
    </row>
    <row r="22" customFormat="false" ht="12.75" hidden="false" customHeight="true" outlineLevel="0" collapsed="false">
      <c r="A22" s="54" t="n">
        <v>51</v>
      </c>
      <c r="B22" s="55" t="s">
        <v>25</v>
      </c>
      <c r="C22" s="64" t="s">
        <v>29</v>
      </c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7"/>
      <c r="O22" s="57"/>
      <c r="P22" s="57"/>
      <c r="Q22" s="58"/>
      <c r="R22" s="58"/>
      <c r="S22" s="58"/>
      <c r="T22" s="58"/>
      <c r="U22" s="59"/>
      <c r="V22" s="59"/>
      <c r="W22" s="59"/>
      <c r="X22" s="59"/>
      <c r="Y22" s="59"/>
      <c r="Z22" s="59"/>
      <c r="AA22" s="59"/>
      <c r="AB22" s="60"/>
      <c r="AC22" s="60"/>
      <c r="AD22" s="61"/>
      <c r="AE22" s="61"/>
      <c r="AF22" s="61"/>
      <c r="AG22" s="61"/>
      <c r="AH22" s="52" t="n">
        <f aca="false">SUM(D22:AG22)</f>
        <v>0</v>
      </c>
      <c r="AI22" s="51"/>
      <c r="AJ22" s="62" t="n">
        <f aca="false">SUM(D22:L22)*8.8+SUM(M22:P22)*9.4+SUM(Q22:T22)*10+SUM(U22:AA22)*10.6</f>
        <v>0</v>
      </c>
      <c r="AL22" s="63"/>
      <c r="AM22" s="63"/>
      <c r="AN22" s="63"/>
    </row>
    <row r="23" customFormat="false" ht="12.75" hidden="false" customHeight="true" outlineLevel="0" collapsed="false">
      <c r="A23" s="54" t="n">
        <v>51</v>
      </c>
      <c r="B23" s="55" t="s">
        <v>25</v>
      </c>
      <c r="C23" s="64" t="s">
        <v>30</v>
      </c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7"/>
      <c r="O23" s="57"/>
      <c r="P23" s="57"/>
      <c r="Q23" s="58"/>
      <c r="R23" s="58"/>
      <c r="S23" s="58"/>
      <c r="T23" s="58"/>
      <c r="U23" s="59"/>
      <c r="V23" s="59"/>
      <c r="W23" s="59"/>
      <c r="X23" s="59"/>
      <c r="Y23" s="59"/>
      <c r="Z23" s="59"/>
      <c r="AA23" s="59"/>
      <c r="AB23" s="60"/>
      <c r="AC23" s="60"/>
      <c r="AD23" s="61"/>
      <c r="AE23" s="61"/>
      <c r="AF23" s="61"/>
      <c r="AG23" s="61"/>
      <c r="AH23" s="52" t="n">
        <f aca="false">SUM(D23:AG23)</f>
        <v>0</v>
      </c>
      <c r="AI23" s="51"/>
      <c r="AJ23" s="62" t="n">
        <f aca="false">SUM(D23:L23)*8.8+SUM(M23:P23)*9.4+SUM(Q23:T23)*10+SUM(U23:AA23)*10.6</f>
        <v>0</v>
      </c>
      <c r="AL23" s="63"/>
      <c r="AM23" s="63"/>
      <c r="AN23" s="63"/>
    </row>
    <row r="24" customFormat="false" ht="12.75" hidden="false" customHeight="true" outlineLevel="0" collapsed="false">
      <c r="A24" s="54"/>
      <c r="B24" s="55"/>
      <c r="C24" s="64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7"/>
      <c r="O24" s="57"/>
      <c r="P24" s="57"/>
      <c r="Q24" s="58"/>
      <c r="R24" s="58"/>
      <c r="S24" s="58"/>
      <c r="T24" s="58"/>
      <c r="U24" s="59"/>
      <c r="V24" s="59"/>
      <c r="W24" s="59"/>
      <c r="X24" s="59"/>
      <c r="Y24" s="59"/>
      <c r="Z24" s="59"/>
      <c r="AA24" s="59"/>
      <c r="AB24" s="60"/>
      <c r="AC24" s="60"/>
      <c r="AD24" s="61"/>
      <c r="AE24" s="61"/>
      <c r="AF24" s="61"/>
      <c r="AG24" s="61"/>
      <c r="AH24" s="52" t="n">
        <f aca="false">SUM(D24:AG24)</f>
        <v>0</v>
      </c>
      <c r="AI24" s="51"/>
      <c r="AJ24" s="62" t="n">
        <f aca="false">SUM(D24:L24)*8.8+SUM(M24:P24)*9.4+SUM(Q24:T24)*10+SUM(U24:AA24)*10.6</f>
        <v>0</v>
      </c>
      <c r="AL24" s="63"/>
      <c r="AM24" s="63"/>
      <c r="AN24" s="63"/>
    </row>
    <row r="25" customFormat="false" ht="12.75" hidden="false" customHeight="true" outlineLevel="0" collapsed="false">
      <c r="A25" s="54"/>
      <c r="B25" s="55"/>
      <c r="C25" s="64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7"/>
      <c r="O25" s="57"/>
      <c r="P25" s="57"/>
      <c r="Q25" s="58"/>
      <c r="R25" s="58"/>
      <c r="S25" s="58"/>
      <c r="T25" s="58"/>
      <c r="U25" s="59"/>
      <c r="V25" s="59"/>
      <c r="W25" s="59"/>
      <c r="X25" s="59"/>
      <c r="Y25" s="59"/>
      <c r="Z25" s="59"/>
      <c r="AA25" s="59"/>
      <c r="AB25" s="60"/>
      <c r="AC25" s="60"/>
      <c r="AD25" s="61"/>
      <c r="AE25" s="61"/>
      <c r="AF25" s="61"/>
      <c r="AG25" s="61"/>
      <c r="AH25" s="52" t="n">
        <f aca="false">SUM(D25:AG25)</f>
        <v>0</v>
      </c>
      <c r="AI25" s="51"/>
      <c r="AJ25" s="62" t="n">
        <f aca="false">SUM(D25:L25)*8.8+SUM(M25:P25)*9.4+SUM(Q25:T25)*10+SUM(U25:AA25)*10.6</f>
        <v>0</v>
      </c>
      <c r="AL25" s="63"/>
      <c r="AM25" s="63"/>
      <c r="AN25" s="63"/>
    </row>
    <row r="26" customFormat="false" ht="12.75" hidden="false" customHeight="true" outlineLevel="0" collapsed="false">
      <c r="A26" s="64"/>
      <c r="B26" s="55"/>
      <c r="C26" s="64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7"/>
      <c r="O26" s="57"/>
      <c r="P26" s="57"/>
      <c r="Q26" s="58"/>
      <c r="R26" s="58"/>
      <c r="S26" s="58"/>
      <c r="T26" s="58"/>
      <c r="U26" s="59"/>
      <c r="V26" s="59"/>
      <c r="W26" s="59"/>
      <c r="X26" s="59"/>
      <c r="Y26" s="59"/>
      <c r="Z26" s="59"/>
      <c r="AA26" s="59"/>
      <c r="AB26" s="48"/>
      <c r="AC26" s="48"/>
      <c r="AD26" s="49"/>
      <c r="AE26" s="49"/>
      <c r="AF26" s="49"/>
      <c r="AG26" s="49"/>
      <c r="AH26" s="52" t="n">
        <f aca="false">SUM(D26:AG26)</f>
        <v>0</v>
      </c>
      <c r="AI26" s="51"/>
      <c r="AJ26" s="62" t="n">
        <f aca="false">SUM(D26:L26)*8.8+SUM(M26:P26)*9.4+SUM(Q26:T26)*10+SUM(U26:AA26)*10.6</f>
        <v>0</v>
      </c>
    </row>
    <row r="27" customFormat="false" ht="15.65" hidden="false" customHeight="true" outlineLevel="0" collapsed="false">
      <c r="A27" s="65" t="s">
        <v>17</v>
      </c>
      <c r="B27" s="65" t="s">
        <v>18</v>
      </c>
      <c r="C27" s="66" t="s">
        <v>19</v>
      </c>
      <c r="D27" s="67" t="n">
        <v>18</v>
      </c>
      <c r="E27" s="65" t="n">
        <v>19</v>
      </c>
      <c r="F27" s="65" t="n">
        <v>20</v>
      </c>
      <c r="G27" s="65" t="n">
        <v>21</v>
      </c>
      <c r="H27" s="65" t="n">
        <v>22</v>
      </c>
      <c r="I27" s="65" t="n">
        <v>23</v>
      </c>
      <c r="J27" s="65" t="n">
        <v>24</v>
      </c>
      <c r="K27" s="65" t="n">
        <v>25</v>
      </c>
      <c r="L27" s="65" t="n">
        <v>26</v>
      </c>
      <c r="M27" s="65" t="n">
        <v>27</v>
      </c>
      <c r="N27" s="65" t="n">
        <v>28</v>
      </c>
      <c r="O27" s="65" t="n">
        <v>29</v>
      </c>
      <c r="P27" s="65" t="n">
        <v>30</v>
      </c>
      <c r="Q27" s="65" t="n">
        <v>31</v>
      </c>
      <c r="R27" s="65" t="n">
        <v>32</v>
      </c>
      <c r="S27" s="65" t="n">
        <v>33</v>
      </c>
      <c r="T27" s="65" t="n">
        <v>34</v>
      </c>
      <c r="U27" s="65" t="n">
        <v>35</v>
      </c>
      <c r="V27" s="65" t="n">
        <v>36</v>
      </c>
      <c r="W27" s="65" t="n">
        <v>37</v>
      </c>
      <c r="X27" s="65" t="n">
        <v>38</v>
      </c>
      <c r="Y27" s="65" t="n">
        <v>39</v>
      </c>
      <c r="Z27" s="65" t="n">
        <v>40</v>
      </c>
      <c r="AA27" s="65" t="n">
        <v>41</v>
      </c>
      <c r="AB27" s="65" t="n">
        <v>42</v>
      </c>
      <c r="AC27" s="65" t="n">
        <v>43</v>
      </c>
      <c r="AD27" s="65" t="n">
        <v>44</v>
      </c>
      <c r="AE27" s="65" t="n">
        <v>45</v>
      </c>
      <c r="AF27" s="65" t="n">
        <v>46</v>
      </c>
      <c r="AG27" s="65" t="n">
        <v>47</v>
      </c>
      <c r="AH27" s="32" t="s">
        <v>20</v>
      </c>
      <c r="AI27" s="32" t="s">
        <v>21</v>
      </c>
      <c r="AJ27" s="33" t="s">
        <v>22</v>
      </c>
    </row>
    <row r="28" customFormat="false" ht="12.75" hidden="false" customHeight="true" outlineLevel="0" collapsed="false">
      <c r="A28" s="68" t="n">
        <v>56</v>
      </c>
      <c r="B28" s="69" t="s">
        <v>25</v>
      </c>
      <c r="C28" s="64"/>
      <c r="D28" s="70"/>
      <c r="E28" s="70"/>
      <c r="F28" s="70"/>
      <c r="G28" s="71" t="n">
        <v>8.85</v>
      </c>
      <c r="H28" s="71"/>
      <c r="I28" s="72"/>
      <c r="J28" s="72"/>
      <c r="K28" s="72"/>
      <c r="L28" s="72"/>
      <c r="M28" s="73"/>
      <c r="N28" s="74" t="n">
        <v>9.45</v>
      </c>
      <c r="O28" s="74"/>
      <c r="P28" s="73"/>
      <c r="Q28" s="75"/>
      <c r="R28" s="76" t="n">
        <v>10.05</v>
      </c>
      <c r="S28" s="76"/>
      <c r="T28" s="75"/>
      <c r="U28" s="77"/>
      <c r="V28" s="77"/>
      <c r="W28" s="78" t="n">
        <v>10.65</v>
      </c>
      <c r="X28" s="78"/>
      <c r="Y28" s="79"/>
      <c r="Z28" s="79"/>
      <c r="AA28" s="79"/>
      <c r="AB28" s="60"/>
      <c r="AC28" s="60"/>
      <c r="AD28" s="61"/>
      <c r="AE28" s="61"/>
      <c r="AF28" s="61"/>
      <c r="AG28" s="61"/>
      <c r="AH28" s="52"/>
      <c r="AI28" s="51"/>
      <c r="AJ28" s="62"/>
    </row>
    <row r="29" customFormat="false" ht="12.75" hidden="false" customHeight="true" outlineLevel="0" collapsed="false">
      <c r="A29" s="54" t="n">
        <v>56</v>
      </c>
      <c r="B29" s="55" t="s">
        <v>25</v>
      </c>
      <c r="C29" s="64" t="s">
        <v>27</v>
      </c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7"/>
      <c r="O29" s="57"/>
      <c r="P29" s="57"/>
      <c r="Q29" s="58"/>
      <c r="R29" s="58"/>
      <c r="S29" s="58"/>
      <c r="T29" s="58"/>
      <c r="U29" s="59"/>
      <c r="V29" s="59"/>
      <c r="W29" s="59"/>
      <c r="X29" s="59"/>
      <c r="Y29" s="59"/>
      <c r="Z29" s="59"/>
      <c r="AA29" s="59"/>
      <c r="AB29" s="80"/>
      <c r="AC29" s="80"/>
      <c r="AD29" s="81"/>
      <c r="AE29" s="81"/>
      <c r="AF29" s="81"/>
      <c r="AG29" s="81"/>
      <c r="AH29" s="52" t="n">
        <f aca="false">SUM(D29:AG29)</f>
        <v>0</v>
      </c>
      <c r="AI29" s="51"/>
      <c r="AJ29" s="62" t="n">
        <f aca="false">SUM(D29:L29)*8.85+SUM(M29:P29)*9.45+SUM(Q29:T29)*10.05+SUM(U29:AA29)*10.65</f>
        <v>0</v>
      </c>
    </row>
    <row r="30" customFormat="false" ht="12.75" hidden="false" customHeight="true" outlineLevel="0" collapsed="false">
      <c r="A30" s="54" t="n">
        <v>56</v>
      </c>
      <c r="B30" s="55" t="s">
        <v>25</v>
      </c>
      <c r="C30" s="64" t="s">
        <v>28</v>
      </c>
      <c r="D30" s="56"/>
      <c r="E30" s="56"/>
      <c r="F30" s="56"/>
      <c r="G30" s="56"/>
      <c r="H30" s="56"/>
      <c r="I30" s="56"/>
      <c r="J30" s="56"/>
      <c r="K30" s="56"/>
      <c r="L30" s="56"/>
      <c r="M30" s="57"/>
      <c r="N30" s="57"/>
      <c r="O30" s="57"/>
      <c r="P30" s="57"/>
      <c r="Q30" s="58"/>
      <c r="R30" s="58"/>
      <c r="S30" s="58"/>
      <c r="T30" s="58"/>
      <c r="U30" s="59"/>
      <c r="V30" s="59"/>
      <c r="W30" s="59"/>
      <c r="X30" s="59"/>
      <c r="Y30" s="59"/>
      <c r="Z30" s="59"/>
      <c r="AA30" s="59"/>
      <c r="AB30" s="60"/>
      <c r="AC30" s="60"/>
      <c r="AD30" s="61"/>
      <c r="AE30" s="61"/>
      <c r="AF30" s="61"/>
      <c r="AG30" s="61"/>
      <c r="AH30" s="52" t="n">
        <f aca="false">SUM(D30:AG30)</f>
        <v>0</v>
      </c>
      <c r="AI30" s="51"/>
      <c r="AJ30" s="62" t="n">
        <f aca="false">SUM(D30:L30)*8.85+SUM(M30:P30)*9.45+SUM(Q30:T30)*10.05+SUM(U30:AA30)*10.65</f>
        <v>0</v>
      </c>
    </row>
    <row r="31" customFormat="false" ht="12.75" hidden="false" customHeight="true" outlineLevel="0" collapsed="false">
      <c r="A31" s="54" t="n">
        <v>56</v>
      </c>
      <c r="B31" s="55" t="s">
        <v>25</v>
      </c>
      <c r="C31" s="64" t="s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57"/>
      <c r="O31" s="57"/>
      <c r="P31" s="57"/>
      <c r="Q31" s="58"/>
      <c r="R31" s="58"/>
      <c r="S31" s="58"/>
      <c r="T31" s="58"/>
      <c r="U31" s="59"/>
      <c r="V31" s="59"/>
      <c r="W31" s="59"/>
      <c r="X31" s="59"/>
      <c r="Y31" s="59"/>
      <c r="Z31" s="59"/>
      <c r="AA31" s="59"/>
      <c r="AB31" s="60"/>
      <c r="AC31" s="60"/>
      <c r="AD31" s="61"/>
      <c r="AE31" s="61"/>
      <c r="AF31" s="61"/>
      <c r="AG31" s="61"/>
      <c r="AH31" s="52" t="n">
        <f aca="false">SUM(D31:AG31)</f>
        <v>0</v>
      </c>
      <c r="AI31" s="51"/>
      <c r="AJ31" s="62" t="n">
        <f aca="false">SUM(D31:L31)*8.85+SUM(M31:P31)*9.45+SUM(Q31:T31)*10.05+SUM(U31:AA31)*10.65</f>
        <v>0</v>
      </c>
    </row>
    <row r="32" customFormat="false" ht="12.75" hidden="false" customHeight="true" outlineLevel="0" collapsed="false">
      <c r="A32" s="54" t="n">
        <v>56</v>
      </c>
      <c r="B32" s="55" t="s">
        <v>25</v>
      </c>
      <c r="C32" s="64" t="s">
        <v>31</v>
      </c>
      <c r="D32" s="56"/>
      <c r="E32" s="56"/>
      <c r="F32" s="56"/>
      <c r="G32" s="56"/>
      <c r="H32" s="56"/>
      <c r="I32" s="56"/>
      <c r="J32" s="56"/>
      <c r="K32" s="56"/>
      <c r="L32" s="56"/>
      <c r="M32" s="57"/>
      <c r="N32" s="57"/>
      <c r="O32" s="57"/>
      <c r="P32" s="57"/>
      <c r="Q32" s="58"/>
      <c r="R32" s="58"/>
      <c r="S32" s="58"/>
      <c r="T32" s="58"/>
      <c r="U32" s="59"/>
      <c r="V32" s="59"/>
      <c r="W32" s="59"/>
      <c r="X32" s="59"/>
      <c r="Y32" s="59"/>
      <c r="Z32" s="59"/>
      <c r="AA32" s="59"/>
      <c r="AB32" s="60"/>
      <c r="AC32" s="60"/>
      <c r="AD32" s="61"/>
      <c r="AE32" s="61"/>
      <c r="AF32" s="61"/>
      <c r="AG32" s="61"/>
      <c r="AH32" s="52" t="n">
        <f aca="false">SUM(D32:AG32)</f>
        <v>0</v>
      </c>
      <c r="AI32" s="51"/>
      <c r="AJ32" s="62" t="n">
        <f aca="false">SUM(D32:L32)*8.85+SUM(M32:P32)*9.45+SUM(Q32:T32)*10.05+SUM(U32:AA32)*10.65</f>
        <v>0</v>
      </c>
    </row>
    <row r="33" customFormat="false" ht="12.75" hidden="false" customHeight="true" outlineLevel="0" collapsed="false">
      <c r="A33" s="54" t="n">
        <v>56</v>
      </c>
      <c r="B33" s="55" t="s">
        <v>25</v>
      </c>
      <c r="C33" s="82" t="s">
        <v>29</v>
      </c>
      <c r="D33" s="56"/>
      <c r="E33" s="56"/>
      <c r="F33" s="56"/>
      <c r="G33" s="56"/>
      <c r="H33" s="56"/>
      <c r="I33" s="56"/>
      <c r="J33" s="56"/>
      <c r="K33" s="56"/>
      <c r="L33" s="56"/>
      <c r="M33" s="57"/>
      <c r="N33" s="57"/>
      <c r="O33" s="57"/>
      <c r="P33" s="57"/>
      <c r="Q33" s="58"/>
      <c r="R33" s="58"/>
      <c r="S33" s="58"/>
      <c r="T33" s="58"/>
      <c r="U33" s="59"/>
      <c r="V33" s="59"/>
      <c r="W33" s="59"/>
      <c r="X33" s="59"/>
      <c r="Y33" s="59"/>
      <c r="Z33" s="59"/>
      <c r="AA33" s="59"/>
      <c r="AB33" s="60"/>
      <c r="AC33" s="60"/>
      <c r="AD33" s="61"/>
      <c r="AE33" s="61"/>
      <c r="AF33" s="61"/>
      <c r="AG33" s="61"/>
      <c r="AH33" s="52" t="n">
        <f aca="false">SUM(D33:AG33)</f>
        <v>0</v>
      </c>
      <c r="AI33" s="51"/>
      <c r="AJ33" s="62" t="n">
        <f aca="false">SUM(D33:L33)*8.85+SUM(M33:P33)*9.45+SUM(Q33:T33)*10.05+SUM(U33:AA33)*10.65</f>
        <v>0</v>
      </c>
    </row>
    <row r="34" customFormat="false" ht="12.75" hidden="false" customHeight="true" outlineLevel="0" collapsed="false">
      <c r="A34" s="54" t="n">
        <v>56</v>
      </c>
      <c r="B34" s="55" t="s">
        <v>25</v>
      </c>
      <c r="C34" s="64" t="s">
        <v>32</v>
      </c>
      <c r="D34" s="56"/>
      <c r="E34" s="56"/>
      <c r="F34" s="56"/>
      <c r="G34" s="56"/>
      <c r="H34" s="56"/>
      <c r="I34" s="56"/>
      <c r="J34" s="56"/>
      <c r="K34" s="56"/>
      <c r="L34" s="56"/>
      <c r="M34" s="57"/>
      <c r="N34" s="57"/>
      <c r="O34" s="57"/>
      <c r="P34" s="57"/>
      <c r="Q34" s="58"/>
      <c r="R34" s="58"/>
      <c r="S34" s="58"/>
      <c r="T34" s="58"/>
      <c r="U34" s="59"/>
      <c r="V34" s="59"/>
      <c r="W34" s="59"/>
      <c r="X34" s="59"/>
      <c r="Y34" s="59"/>
      <c r="Z34" s="59"/>
      <c r="AA34" s="59"/>
      <c r="AB34" s="80"/>
      <c r="AC34" s="80"/>
      <c r="AD34" s="81"/>
      <c r="AE34" s="81"/>
      <c r="AF34" s="81"/>
      <c r="AG34" s="81"/>
      <c r="AH34" s="52" t="n">
        <f aca="false">SUM(D34:AG34)</f>
        <v>0</v>
      </c>
      <c r="AI34" s="51"/>
      <c r="AJ34" s="62" t="n">
        <f aca="false">SUM(D34:L34)*8.85+SUM(M34:P34)*9.45+SUM(Q34:T34)*10.05+SUM(U34:AA34)*10.65</f>
        <v>0</v>
      </c>
    </row>
    <row r="35" customFormat="false" ht="15.65" hidden="false" customHeight="true" outlineLevel="0" collapsed="false">
      <c r="A35" s="83" t="s">
        <v>17</v>
      </c>
      <c r="B35" s="65" t="s">
        <v>18</v>
      </c>
      <c r="C35" s="84" t="s">
        <v>19</v>
      </c>
      <c r="D35" s="67" t="n">
        <v>18</v>
      </c>
      <c r="E35" s="65" t="n">
        <v>19</v>
      </c>
      <c r="F35" s="65" t="n">
        <v>20</v>
      </c>
      <c r="G35" s="65" t="n">
        <v>21</v>
      </c>
      <c r="H35" s="65" t="n">
        <v>22</v>
      </c>
      <c r="I35" s="65" t="n">
        <v>23</v>
      </c>
      <c r="J35" s="65" t="n">
        <v>24</v>
      </c>
      <c r="K35" s="65" t="n">
        <v>25</v>
      </c>
      <c r="L35" s="65" t="n">
        <v>26</v>
      </c>
      <c r="M35" s="65" t="n">
        <v>27</v>
      </c>
      <c r="N35" s="65" t="n">
        <v>28</v>
      </c>
      <c r="O35" s="65" t="n">
        <v>29</v>
      </c>
      <c r="P35" s="65" t="n">
        <v>30</v>
      </c>
      <c r="Q35" s="65" t="n">
        <v>31</v>
      </c>
      <c r="R35" s="65" t="n">
        <v>32</v>
      </c>
      <c r="S35" s="65" t="n">
        <v>33</v>
      </c>
      <c r="T35" s="65" t="n">
        <v>34</v>
      </c>
      <c r="U35" s="65" t="n">
        <v>35</v>
      </c>
      <c r="V35" s="65" t="n">
        <v>36</v>
      </c>
      <c r="W35" s="65" t="n">
        <v>37</v>
      </c>
      <c r="X35" s="65" t="n">
        <v>38</v>
      </c>
      <c r="Y35" s="65" t="n">
        <v>39</v>
      </c>
      <c r="Z35" s="65" t="n">
        <v>40</v>
      </c>
      <c r="AA35" s="65" t="n">
        <v>41</v>
      </c>
      <c r="AB35" s="85" t="n">
        <v>42</v>
      </c>
      <c r="AC35" s="85" t="n">
        <v>43</v>
      </c>
      <c r="AD35" s="85" t="n">
        <v>44</v>
      </c>
      <c r="AE35" s="85" t="n">
        <v>45</v>
      </c>
      <c r="AF35" s="85" t="n">
        <v>46</v>
      </c>
      <c r="AG35" s="85" t="n">
        <v>47</v>
      </c>
      <c r="AH35" s="32" t="s">
        <v>20</v>
      </c>
      <c r="AI35" s="32" t="s">
        <v>21</v>
      </c>
      <c r="AJ35" s="33" t="s">
        <v>22</v>
      </c>
    </row>
    <row r="36" customFormat="false" ht="12.75" hidden="false" customHeight="true" outlineLevel="0" collapsed="false">
      <c r="A36" s="68" t="n">
        <v>57</v>
      </c>
      <c r="B36" s="69" t="s">
        <v>25</v>
      </c>
      <c r="C36" s="64"/>
      <c r="D36" s="56"/>
      <c r="E36" s="56"/>
      <c r="F36" s="56"/>
      <c r="G36" s="71" t="n">
        <v>8.85</v>
      </c>
      <c r="H36" s="71"/>
      <c r="I36" s="86"/>
      <c r="J36" s="86"/>
      <c r="K36" s="86"/>
      <c r="L36" s="86"/>
      <c r="M36" s="87"/>
      <c r="N36" s="74" t="n">
        <v>9.45</v>
      </c>
      <c r="O36" s="74"/>
      <c r="P36" s="87"/>
      <c r="Q36" s="88"/>
      <c r="R36" s="76" t="n">
        <v>10.05</v>
      </c>
      <c r="S36" s="76"/>
      <c r="T36" s="88"/>
      <c r="U36" s="89"/>
      <c r="V36" s="89"/>
      <c r="W36" s="78" t="n">
        <v>10.65</v>
      </c>
      <c r="X36" s="78"/>
      <c r="Y36" s="59"/>
      <c r="Z36" s="59"/>
      <c r="AA36" s="59"/>
      <c r="AB36" s="80"/>
      <c r="AC36" s="80"/>
      <c r="AD36" s="81"/>
      <c r="AE36" s="81"/>
      <c r="AF36" s="81"/>
      <c r="AG36" s="81"/>
      <c r="AH36" s="52"/>
      <c r="AI36" s="51"/>
      <c r="AJ36" s="62"/>
    </row>
    <row r="37" customFormat="false" ht="12.75" hidden="false" customHeight="true" outlineLevel="0" collapsed="false">
      <c r="A37" s="90" t="n">
        <v>57</v>
      </c>
      <c r="B37" s="91" t="s">
        <v>25</v>
      </c>
      <c r="C37" s="64" t="s">
        <v>33</v>
      </c>
      <c r="D37" s="56"/>
      <c r="E37" s="56"/>
      <c r="F37" s="56"/>
      <c r="G37" s="56"/>
      <c r="H37" s="56"/>
      <c r="I37" s="56"/>
      <c r="J37" s="56"/>
      <c r="K37" s="56"/>
      <c r="L37" s="56"/>
      <c r="M37" s="57"/>
      <c r="N37" s="57"/>
      <c r="O37" s="57"/>
      <c r="P37" s="57"/>
      <c r="Q37" s="58"/>
      <c r="R37" s="58"/>
      <c r="S37" s="58"/>
      <c r="T37" s="58"/>
      <c r="U37" s="59"/>
      <c r="V37" s="59"/>
      <c r="W37" s="59"/>
      <c r="X37" s="59"/>
      <c r="Y37" s="59"/>
      <c r="Z37" s="59"/>
      <c r="AA37" s="59"/>
      <c r="AB37" s="49"/>
      <c r="AC37" s="49"/>
      <c r="AD37" s="49"/>
      <c r="AE37" s="49"/>
      <c r="AF37" s="49"/>
      <c r="AG37" s="49"/>
      <c r="AH37" s="52" t="n">
        <f aca="false">SUM(D37:AG37)</f>
        <v>0</v>
      </c>
      <c r="AI37" s="51"/>
      <c r="AJ37" s="62" t="n">
        <f aca="false">SUM(D37:L37)*8.85+SUM(M37:P37)*9.45+SUM(Q37:T37)*10.05+SUM(U37:AA37)*10.65</f>
        <v>0</v>
      </c>
    </row>
    <row r="38" customFormat="false" ht="12.75" hidden="false" customHeight="true" outlineLevel="0" collapsed="false">
      <c r="A38" s="64" t="n">
        <v>57</v>
      </c>
      <c r="B38" s="91" t="s">
        <v>25</v>
      </c>
      <c r="C38" s="64" t="s">
        <v>29</v>
      </c>
      <c r="D38" s="56"/>
      <c r="E38" s="56"/>
      <c r="F38" s="56"/>
      <c r="G38" s="56"/>
      <c r="H38" s="56"/>
      <c r="I38" s="56"/>
      <c r="J38" s="56"/>
      <c r="K38" s="56"/>
      <c r="L38" s="56"/>
      <c r="M38" s="57"/>
      <c r="N38" s="57"/>
      <c r="O38" s="57"/>
      <c r="P38" s="57"/>
      <c r="Q38" s="58"/>
      <c r="R38" s="58"/>
      <c r="S38" s="58"/>
      <c r="T38" s="58"/>
      <c r="U38" s="59"/>
      <c r="V38" s="59"/>
      <c r="W38" s="59"/>
      <c r="X38" s="59"/>
      <c r="Y38" s="59"/>
      <c r="Z38" s="59"/>
      <c r="AA38" s="59"/>
      <c r="AB38" s="81"/>
      <c r="AC38" s="81"/>
      <c r="AD38" s="81"/>
      <c r="AE38" s="81"/>
      <c r="AF38" s="81"/>
      <c r="AG38" s="81"/>
      <c r="AH38" s="52" t="n">
        <f aca="false">SUM(D38:AG38)</f>
        <v>0</v>
      </c>
      <c r="AI38" s="51"/>
      <c r="AJ38" s="62" t="n">
        <f aca="false">SUM(D38:L38)*8.85+SUM(M38:P38)*9.45+SUM(Q38:T38)*10.05+SUM(U38:AA38)*10.65</f>
        <v>0</v>
      </c>
    </row>
    <row r="39" customFormat="false" ht="12.75" hidden="false" customHeight="true" outlineLevel="0" collapsed="false">
      <c r="A39" s="64"/>
      <c r="B39" s="91"/>
      <c r="C39" s="92"/>
      <c r="D39" s="56"/>
      <c r="E39" s="56"/>
      <c r="F39" s="56"/>
      <c r="G39" s="56"/>
      <c r="H39" s="56"/>
      <c r="I39" s="56"/>
      <c r="J39" s="56"/>
      <c r="K39" s="56"/>
      <c r="L39" s="56"/>
      <c r="M39" s="57"/>
      <c r="N39" s="57"/>
      <c r="O39" s="57"/>
      <c r="P39" s="57"/>
      <c r="Q39" s="58"/>
      <c r="R39" s="58"/>
      <c r="S39" s="58"/>
      <c r="T39" s="58"/>
      <c r="U39" s="59"/>
      <c r="V39" s="59"/>
      <c r="W39" s="59"/>
      <c r="X39" s="59"/>
      <c r="Y39" s="59"/>
      <c r="Z39" s="59"/>
      <c r="AA39" s="59"/>
      <c r="AB39" s="49"/>
      <c r="AC39" s="49"/>
      <c r="AD39" s="49"/>
      <c r="AE39" s="49"/>
      <c r="AF39" s="49"/>
      <c r="AG39" s="49"/>
      <c r="AH39" s="52" t="n">
        <f aca="false">SUM(D39:AG39)</f>
        <v>0</v>
      </c>
      <c r="AI39" s="51"/>
      <c r="AJ39" s="62" t="n">
        <f aca="false">SUM(D39:L39)*10.35+SUM(M39:P39)*10.95+SUM(Q39:T39)*11.55+SUM(U39:AA39)*12.15</f>
        <v>0</v>
      </c>
    </row>
    <row r="40" customFormat="false" ht="15.65" hidden="false" customHeight="true" outlineLevel="0" collapsed="false">
      <c r="A40" s="93" t="s">
        <v>17</v>
      </c>
      <c r="B40" s="30" t="s">
        <v>18</v>
      </c>
      <c r="C40" s="30" t="s">
        <v>19</v>
      </c>
      <c r="D40" s="31" t="n">
        <v>18</v>
      </c>
      <c r="E40" s="30" t="n">
        <v>19</v>
      </c>
      <c r="F40" s="30" t="n">
        <v>20</v>
      </c>
      <c r="G40" s="30" t="n">
        <v>21</v>
      </c>
      <c r="H40" s="30" t="n">
        <v>22</v>
      </c>
      <c r="I40" s="30" t="n">
        <v>23</v>
      </c>
      <c r="J40" s="30" t="n">
        <v>24</v>
      </c>
      <c r="K40" s="30" t="n">
        <v>25</v>
      </c>
      <c r="L40" s="30" t="n">
        <v>26</v>
      </c>
      <c r="M40" s="30" t="n">
        <v>27</v>
      </c>
      <c r="N40" s="30" t="n">
        <v>28</v>
      </c>
      <c r="O40" s="30" t="n">
        <v>29</v>
      </c>
      <c r="P40" s="30" t="n">
        <v>30</v>
      </c>
      <c r="Q40" s="30" t="n">
        <v>31</v>
      </c>
      <c r="R40" s="30" t="n">
        <v>32</v>
      </c>
      <c r="S40" s="30" t="n">
        <v>33</v>
      </c>
      <c r="T40" s="30" t="n">
        <v>34</v>
      </c>
      <c r="U40" s="30" t="n">
        <v>35</v>
      </c>
      <c r="V40" s="30" t="n">
        <v>36</v>
      </c>
      <c r="W40" s="30" t="n">
        <v>37</v>
      </c>
      <c r="X40" s="30" t="n">
        <v>38</v>
      </c>
      <c r="Y40" s="30" t="n">
        <v>39</v>
      </c>
      <c r="Z40" s="30" t="n">
        <v>40</v>
      </c>
      <c r="AA40" s="30" t="n">
        <v>41</v>
      </c>
      <c r="AB40" s="30" t="n">
        <v>42</v>
      </c>
      <c r="AC40" s="30" t="n">
        <v>43</v>
      </c>
      <c r="AD40" s="30" t="n">
        <v>44</v>
      </c>
      <c r="AE40" s="30" t="n">
        <v>45</v>
      </c>
      <c r="AF40" s="30" t="n">
        <v>46</v>
      </c>
      <c r="AG40" s="30" t="n">
        <v>47</v>
      </c>
      <c r="AH40" s="32" t="s">
        <v>20</v>
      </c>
      <c r="AI40" s="32" t="s">
        <v>21</v>
      </c>
      <c r="AJ40" s="33" t="s">
        <v>22</v>
      </c>
    </row>
    <row r="41" customFormat="false" ht="12.75" hidden="false" customHeight="true" outlineLevel="0" collapsed="false">
      <c r="A41" s="68" t="n">
        <v>70</v>
      </c>
      <c r="B41" s="68" t="s">
        <v>34</v>
      </c>
      <c r="C41" s="68" t="s">
        <v>35</v>
      </c>
      <c r="D41" s="94"/>
      <c r="E41" s="94"/>
      <c r="F41" s="94"/>
      <c r="G41" s="95"/>
      <c r="H41" s="96"/>
      <c r="I41" s="97" t="n">
        <v>10.45</v>
      </c>
      <c r="J41" s="97"/>
      <c r="K41" s="98"/>
      <c r="L41" s="98"/>
      <c r="M41" s="98"/>
      <c r="N41" s="99"/>
      <c r="O41" s="99"/>
      <c r="P41" s="100" t="n">
        <v>10.7</v>
      </c>
      <c r="Q41" s="100"/>
      <c r="R41" s="99"/>
      <c r="S41" s="99"/>
      <c r="T41" s="99"/>
      <c r="U41" s="101"/>
      <c r="V41" s="101"/>
      <c r="W41" s="101"/>
      <c r="X41" s="102" t="n">
        <v>11.5</v>
      </c>
      <c r="Y41" s="102"/>
      <c r="Z41" s="103"/>
      <c r="AA41" s="103"/>
      <c r="AB41" s="103"/>
      <c r="AC41" s="103"/>
      <c r="AD41" s="94"/>
      <c r="AE41" s="94"/>
      <c r="AF41" s="94"/>
      <c r="AG41" s="94"/>
      <c r="AH41" s="50"/>
      <c r="AI41" s="104"/>
      <c r="AJ41" s="52"/>
    </row>
    <row r="42" customFormat="false" ht="12.75" hidden="false" customHeight="true" outlineLevel="0" collapsed="false">
      <c r="A42" s="105" t="n">
        <v>70</v>
      </c>
      <c r="B42" s="106" t="s">
        <v>36</v>
      </c>
      <c r="C42" s="107" t="s">
        <v>37</v>
      </c>
      <c r="D42" s="107"/>
      <c r="E42" s="107"/>
      <c r="F42" s="107"/>
      <c r="G42" s="108"/>
      <c r="H42" s="109"/>
      <c r="I42" s="109"/>
      <c r="J42" s="109"/>
      <c r="K42" s="109"/>
      <c r="L42" s="109"/>
      <c r="M42" s="109"/>
      <c r="N42" s="110"/>
      <c r="O42" s="110"/>
      <c r="P42" s="110"/>
      <c r="Q42" s="110"/>
      <c r="R42" s="110"/>
      <c r="S42" s="110"/>
      <c r="T42" s="110"/>
      <c r="U42" s="111"/>
      <c r="V42" s="111"/>
      <c r="W42" s="111"/>
      <c r="X42" s="111"/>
      <c r="Y42" s="111"/>
      <c r="Z42" s="111"/>
      <c r="AA42" s="111"/>
      <c r="AB42" s="111"/>
      <c r="AC42" s="111"/>
      <c r="AD42" s="107"/>
      <c r="AE42" s="107"/>
      <c r="AF42" s="107"/>
      <c r="AG42" s="107"/>
      <c r="AH42" s="52" t="n">
        <f aca="false">SUM(D42:AG42)</f>
        <v>0</v>
      </c>
      <c r="AI42" s="112"/>
      <c r="AJ42" s="62" t="n">
        <f aca="false">SUM(G42:M42)*10.25+SUM(N42:T42)*10.7+SUM(U42:AC42)*11.5</f>
        <v>0</v>
      </c>
    </row>
    <row r="43" customFormat="false" ht="14.25" hidden="false" customHeight="true" outlineLevel="0" collapsed="false">
      <c r="A43" s="113"/>
      <c r="B43" s="106" t="s">
        <v>36</v>
      </c>
      <c r="C43" s="114" t="s">
        <v>27</v>
      </c>
      <c r="D43" s="115"/>
      <c r="E43" s="115"/>
      <c r="F43" s="115"/>
      <c r="G43" s="108"/>
      <c r="H43" s="109"/>
      <c r="I43" s="109"/>
      <c r="J43" s="109"/>
      <c r="K43" s="109"/>
      <c r="L43" s="109"/>
      <c r="M43" s="109"/>
      <c r="N43" s="110"/>
      <c r="O43" s="110"/>
      <c r="P43" s="110"/>
      <c r="Q43" s="110"/>
      <c r="R43" s="110"/>
      <c r="S43" s="110"/>
      <c r="T43" s="110"/>
      <c r="U43" s="111"/>
      <c r="V43" s="111"/>
      <c r="W43" s="111"/>
      <c r="X43" s="111"/>
      <c r="Y43" s="111"/>
      <c r="Z43" s="111"/>
      <c r="AA43" s="111"/>
      <c r="AB43" s="111"/>
      <c r="AC43" s="111"/>
      <c r="AD43" s="115"/>
      <c r="AE43" s="115"/>
      <c r="AF43" s="115"/>
      <c r="AG43" s="115"/>
      <c r="AH43" s="52" t="n">
        <f aca="false">SUM(D43:AG43)</f>
        <v>0</v>
      </c>
      <c r="AI43" s="116"/>
      <c r="AJ43" s="62" t="n">
        <f aca="false">SUM(G43:M43)*10.25+SUM(N43:T43)*10.7+SUM(U43:AC43)*11.5</f>
        <v>0</v>
      </c>
    </row>
    <row r="44" customFormat="false" ht="14.25" hidden="false" customHeight="true" outlineLevel="0" collapsed="false">
      <c r="A44" s="105"/>
      <c r="B44" s="106" t="s">
        <v>36</v>
      </c>
      <c r="C44" s="114" t="s">
        <v>30</v>
      </c>
      <c r="D44" s="115"/>
      <c r="E44" s="115"/>
      <c r="F44" s="115"/>
      <c r="G44" s="108"/>
      <c r="H44" s="109"/>
      <c r="I44" s="109"/>
      <c r="J44" s="109"/>
      <c r="K44" s="109"/>
      <c r="L44" s="109"/>
      <c r="M44" s="109"/>
      <c r="N44" s="110"/>
      <c r="O44" s="110"/>
      <c r="P44" s="110"/>
      <c r="Q44" s="110"/>
      <c r="R44" s="110"/>
      <c r="S44" s="110"/>
      <c r="T44" s="110"/>
      <c r="U44" s="111"/>
      <c r="V44" s="111"/>
      <c r="W44" s="111"/>
      <c r="X44" s="111"/>
      <c r="Y44" s="111"/>
      <c r="Z44" s="111"/>
      <c r="AA44" s="111"/>
      <c r="AB44" s="111"/>
      <c r="AC44" s="111"/>
      <c r="AD44" s="115"/>
      <c r="AE44" s="115"/>
      <c r="AF44" s="115"/>
      <c r="AG44" s="115"/>
      <c r="AH44" s="52" t="n">
        <f aca="false">SUM(D44:AG44)</f>
        <v>0</v>
      </c>
      <c r="AI44" s="116"/>
      <c r="AJ44" s="62" t="n">
        <f aca="false">SUM(G44:M44)*10.25+SUM(N44:T44)*10.7+SUM(U44:AC44)*11.5</f>
        <v>0</v>
      </c>
    </row>
    <row r="45" customFormat="false" ht="14.25" hidden="false" customHeight="true" outlineLevel="0" collapsed="false">
      <c r="A45" s="105"/>
      <c r="B45" s="106" t="s">
        <v>36</v>
      </c>
      <c r="C45" s="114" t="s">
        <v>26</v>
      </c>
      <c r="D45" s="115"/>
      <c r="E45" s="115"/>
      <c r="F45" s="115"/>
      <c r="G45" s="108"/>
      <c r="H45" s="109"/>
      <c r="I45" s="109"/>
      <c r="J45" s="109"/>
      <c r="K45" s="109"/>
      <c r="L45" s="109"/>
      <c r="M45" s="109"/>
      <c r="N45" s="110"/>
      <c r="O45" s="110"/>
      <c r="P45" s="110"/>
      <c r="Q45" s="110"/>
      <c r="R45" s="110"/>
      <c r="S45" s="110"/>
      <c r="T45" s="110"/>
      <c r="U45" s="111"/>
      <c r="V45" s="111"/>
      <c r="W45" s="111"/>
      <c r="X45" s="111"/>
      <c r="Y45" s="111"/>
      <c r="Z45" s="111"/>
      <c r="AA45" s="111"/>
      <c r="AB45" s="111"/>
      <c r="AC45" s="111"/>
      <c r="AD45" s="115"/>
      <c r="AE45" s="115"/>
      <c r="AF45" s="115"/>
      <c r="AG45" s="115"/>
      <c r="AH45" s="52" t="n">
        <f aca="false">SUM(D45:AG45)</f>
        <v>0</v>
      </c>
      <c r="AI45" s="116"/>
      <c r="AJ45" s="62" t="n">
        <f aca="false">SUM(G45:M45)*10.25+SUM(N45:T45)*10.7+SUM(U45:AC45)*11.5</f>
        <v>0</v>
      </c>
    </row>
    <row r="46" customFormat="false" ht="14.25" hidden="false" customHeight="true" outlineLevel="0" collapsed="false">
      <c r="A46" s="105" t="n">
        <v>70</v>
      </c>
      <c r="B46" s="106" t="s">
        <v>36</v>
      </c>
      <c r="C46" s="114" t="s">
        <v>33</v>
      </c>
      <c r="D46" s="115"/>
      <c r="E46" s="115"/>
      <c r="F46" s="115"/>
      <c r="G46" s="108"/>
      <c r="H46" s="109"/>
      <c r="I46" s="109"/>
      <c r="J46" s="109"/>
      <c r="K46" s="109"/>
      <c r="L46" s="109"/>
      <c r="M46" s="109"/>
      <c r="N46" s="110"/>
      <c r="O46" s="110"/>
      <c r="P46" s="110"/>
      <c r="Q46" s="110"/>
      <c r="R46" s="110"/>
      <c r="S46" s="110"/>
      <c r="T46" s="110"/>
      <c r="U46" s="111"/>
      <c r="V46" s="111"/>
      <c r="W46" s="111"/>
      <c r="X46" s="111"/>
      <c r="Y46" s="111"/>
      <c r="Z46" s="111"/>
      <c r="AA46" s="111"/>
      <c r="AB46" s="111"/>
      <c r="AC46" s="111"/>
      <c r="AD46" s="115"/>
      <c r="AE46" s="115"/>
      <c r="AF46" s="115"/>
      <c r="AG46" s="115"/>
      <c r="AH46" s="52" t="n">
        <f aca="false">SUM(D46:AG46)</f>
        <v>0</v>
      </c>
      <c r="AI46" s="116"/>
      <c r="AJ46" s="62" t="n">
        <f aca="false">SUM(G46:M46)*10.25+SUM(N46:T46)*10.7+SUM(U46:AC46)*11.5</f>
        <v>0</v>
      </c>
    </row>
    <row r="47" customFormat="false" ht="14.25" hidden="false" customHeight="true" outlineLevel="0" collapsed="false">
      <c r="A47" s="105" t="n">
        <v>70</v>
      </c>
      <c r="B47" s="106" t="s">
        <v>36</v>
      </c>
      <c r="C47" s="114" t="s">
        <v>38</v>
      </c>
      <c r="D47" s="115"/>
      <c r="E47" s="115"/>
      <c r="F47" s="115"/>
      <c r="G47" s="108"/>
      <c r="H47" s="109"/>
      <c r="I47" s="109"/>
      <c r="J47" s="109"/>
      <c r="K47" s="109"/>
      <c r="L47" s="109"/>
      <c r="M47" s="109"/>
      <c r="N47" s="110"/>
      <c r="O47" s="110"/>
      <c r="P47" s="110"/>
      <c r="Q47" s="110"/>
      <c r="R47" s="110"/>
      <c r="S47" s="110"/>
      <c r="T47" s="110"/>
      <c r="U47" s="111"/>
      <c r="V47" s="111"/>
      <c r="W47" s="111"/>
      <c r="X47" s="111"/>
      <c r="Y47" s="111"/>
      <c r="Z47" s="111"/>
      <c r="AA47" s="111"/>
      <c r="AB47" s="111"/>
      <c r="AC47" s="111"/>
      <c r="AD47" s="115"/>
      <c r="AE47" s="115"/>
      <c r="AF47" s="115"/>
      <c r="AG47" s="115"/>
      <c r="AH47" s="52" t="n">
        <f aca="false">SUM(D47:AG47)</f>
        <v>0</v>
      </c>
      <c r="AI47" s="116"/>
      <c r="AJ47" s="62" t="n">
        <f aca="false">SUM(G47:M47)*10.25+SUM(N47:T47)*10.7+SUM(U47:AC47)*11.5</f>
        <v>0</v>
      </c>
    </row>
    <row r="48" customFormat="false" ht="14.25" hidden="false" customHeight="true" outlineLevel="0" collapsed="false">
      <c r="A48" s="105" t="n">
        <v>70</v>
      </c>
      <c r="B48" s="106" t="s">
        <v>36</v>
      </c>
      <c r="C48" s="114" t="s">
        <v>39</v>
      </c>
      <c r="D48" s="115"/>
      <c r="E48" s="115"/>
      <c r="F48" s="115"/>
      <c r="G48" s="108"/>
      <c r="H48" s="109"/>
      <c r="I48" s="109"/>
      <c r="J48" s="109"/>
      <c r="K48" s="109"/>
      <c r="L48" s="109"/>
      <c r="M48" s="109"/>
      <c r="N48" s="110"/>
      <c r="O48" s="110"/>
      <c r="P48" s="110"/>
      <c r="Q48" s="110"/>
      <c r="R48" s="110"/>
      <c r="S48" s="110"/>
      <c r="T48" s="110"/>
      <c r="U48" s="111"/>
      <c r="V48" s="111"/>
      <c r="W48" s="111"/>
      <c r="X48" s="111"/>
      <c r="Y48" s="111"/>
      <c r="Z48" s="111"/>
      <c r="AA48" s="111"/>
      <c r="AB48" s="111"/>
      <c r="AC48" s="111"/>
      <c r="AD48" s="115"/>
      <c r="AE48" s="115"/>
      <c r="AF48" s="115"/>
      <c r="AG48" s="115"/>
      <c r="AH48" s="52" t="n">
        <f aca="false">SUM(D48:AG48)</f>
        <v>0</v>
      </c>
      <c r="AI48" s="116"/>
      <c r="AJ48" s="62" t="n">
        <f aca="false">SUM(G48:M48)*10.25+SUM(N48:T48)*10.7+SUM(U48:AC48)*11.5</f>
        <v>0</v>
      </c>
    </row>
    <row r="49" customFormat="false" ht="14.25" hidden="false" customHeight="true" outlineLevel="0" collapsed="false">
      <c r="A49" s="105" t="n">
        <v>70</v>
      </c>
      <c r="B49" s="106" t="s">
        <v>36</v>
      </c>
      <c r="C49" s="114" t="s">
        <v>40</v>
      </c>
      <c r="D49" s="115"/>
      <c r="E49" s="115"/>
      <c r="F49" s="115"/>
      <c r="G49" s="108"/>
      <c r="H49" s="109"/>
      <c r="I49" s="109"/>
      <c r="J49" s="109"/>
      <c r="K49" s="109"/>
      <c r="L49" s="109"/>
      <c r="M49" s="109"/>
      <c r="N49" s="110"/>
      <c r="O49" s="110"/>
      <c r="P49" s="110"/>
      <c r="Q49" s="110"/>
      <c r="R49" s="110"/>
      <c r="S49" s="110"/>
      <c r="T49" s="110"/>
      <c r="U49" s="111"/>
      <c r="V49" s="111"/>
      <c r="W49" s="111"/>
      <c r="X49" s="111"/>
      <c r="Y49" s="111"/>
      <c r="Z49" s="111"/>
      <c r="AA49" s="111"/>
      <c r="AB49" s="111"/>
      <c r="AC49" s="111"/>
      <c r="AD49" s="115"/>
      <c r="AE49" s="115"/>
      <c r="AF49" s="115"/>
      <c r="AG49" s="115"/>
      <c r="AH49" s="52" t="n">
        <f aca="false">SUM(D49:AG49)</f>
        <v>0</v>
      </c>
      <c r="AI49" s="116"/>
      <c r="AJ49" s="62" t="n">
        <f aca="false">SUM(G49:M49)*10.25+SUM(N49:T49)*10.7+SUM(U49:AC49)*11.5</f>
        <v>0</v>
      </c>
    </row>
    <row r="50" customFormat="false" ht="14.25" hidden="false" customHeight="true" outlineLevel="0" collapsed="false">
      <c r="A50" s="105" t="n">
        <v>70</v>
      </c>
      <c r="B50" s="106" t="s">
        <v>36</v>
      </c>
      <c r="C50" s="114" t="s">
        <v>41</v>
      </c>
      <c r="D50" s="115"/>
      <c r="E50" s="115"/>
      <c r="F50" s="115"/>
      <c r="G50" s="108"/>
      <c r="H50" s="109"/>
      <c r="I50" s="109"/>
      <c r="J50" s="109"/>
      <c r="K50" s="109"/>
      <c r="L50" s="109"/>
      <c r="M50" s="109"/>
      <c r="N50" s="110"/>
      <c r="O50" s="110"/>
      <c r="P50" s="110"/>
      <c r="Q50" s="110"/>
      <c r="R50" s="110"/>
      <c r="S50" s="110"/>
      <c r="T50" s="110"/>
      <c r="U50" s="111"/>
      <c r="V50" s="111"/>
      <c r="W50" s="111"/>
      <c r="X50" s="111"/>
      <c r="Y50" s="111"/>
      <c r="Z50" s="111"/>
      <c r="AA50" s="111"/>
      <c r="AB50" s="111"/>
      <c r="AC50" s="111"/>
      <c r="AD50" s="115"/>
      <c r="AE50" s="115"/>
      <c r="AF50" s="115"/>
      <c r="AG50" s="115"/>
      <c r="AH50" s="52" t="n">
        <f aca="false">SUM(D50:AG50)</f>
        <v>0</v>
      </c>
      <c r="AI50" s="116"/>
      <c r="AJ50" s="62" t="n">
        <f aca="false">SUM(G50:M50)*10.25+SUM(N50:T50)*10.7+SUM(U50:AC50)*11.5</f>
        <v>0</v>
      </c>
    </row>
    <row r="51" customFormat="false" ht="14.25" hidden="false" customHeight="true" outlineLevel="0" collapsed="false">
      <c r="A51" s="105" t="n">
        <v>70</v>
      </c>
      <c r="B51" s="106" t="s">
        <v>36</v>
      </c>
      <c r="C51" s="114" t="s">
        <v>42</v>
      </c>
      <c r="D51" s="115"/>
      <c r="E51" s="115"/>
      <c r="F51" s="115"/>
      <c r="G51" s="108"/>
      <c r="H51" s="109"/>
      <c r="I51" s="109"/>
      <c r="J51" s="109"/>
      <c r="K51" s="109"/>
      <c r="L51" s="109"/>
      <c r="M51" s="109"/>
      <c r="N51" s="110"/>
      <c r="O51" s="110"/>
      <c r="P51" s="110"/>
      <c r="Q51" s="110"/>
      <c r="R51" s="110"/>
      <c r="S51" s="110"/>
      <c r="T51" s="110"/>
      <c r="U51" s="111"/>
      <c r="V51" s="111"/>
      <c r="W51" s="111"/>
      <c r="X51" s="111"/>
      <c r="Y51" s="111"/>
      <c r="Z51" s="111"/>
      <c r="AA51" s="111"/>
      <c r="AB51" s="111"/>
      <c r="AC51" s="111"/>
      <c r="AD51" s="115"/>
      <c r="AE51" s="115"/>
      <c r="AF51" s="115"/>
      <c r="AG51" s="115"/>
      <c r="AH51" s="52" t="n">
        <f aca="false">SUM(D51:AG51)</f>
        <v>0</v>
      </c>
      <c r="AI51" s="116"/>
      <c r="AJ51" s="62" t="n">
        <f aca="false">SUM(G51:M51)*10.25+SUM(N51:T51)*10.7+SUM(U51:AC51)*11.5</f>
        <v>0</v>
      </c>
    </row>
    <row r="52" customFormat="false" ht="14.25" hidden="false" customHeight="true" outlineLevel="0" collapsed="false">
      <c r="A52" s="105"/>
      <c r="B52" s="106"/>
      <c r="C52" s="117"/>
      <c r="D52" s="115"/>
      <c r="E52" s="115"/>
      <c r="F52" s="115"/>
      <c r="G52" s="108"/>
      <c r="H52" s="109"/>
      <c r="I52" s="109"/>
      <c r="J52" s="109"/>
      <c r="K52" s="109"/>
      <c r="L52" s="109"/>
      <c r="M52" s="109"/>
      <c r="N52" s="110"/>
      <c r="O52" s="110"/>
      <c r="P52" s="110"/>
      <c r="Q52" s="110"/>
      <c r="R52" s="110"/>
      <c r="S52" s="110"/>
      <c r="T52" s="110"/>
      <c r="U52" s="111"/>
      <c r="V52" s="111"/>
      <c r="W52" s="111"/>
      <c r="X52" s="111"/>
      <c r="Y52" s="111"/>
      <c r="Z52" s="111"/>
      <c r="AA52" s="111"/>
      <c r="AB52" s="111"/>
      <c r="AC52" s="111"/>
      <c r="AD52" s="115"/>
      <c r="AE52" s="115"/>
      <c r="AF52" s="115"/>
      <c r="AG52" s="115"/>
      <c r="AH52" s="52" t="n">
        <f aca="false">SUM(D52:AG52)</f>
        <v>0</v>
      </c>
      <c r="AI52" s="116"/>
      <c r="AJ52" s="62" t="n">
        <f aca="false">SUM(G52:M52)*10.25+SUM(N52:T52)*10.7+SUM(U52:AC52)*11.5</f>
        <v>0</v>
      </c>
    </row>
    <row r="53" customFormat="false" ht="14.25" hidden="false" customHeight="true" outlineLevel="0" collapsed="false">
      <c r="A53" s="105"/>
      <c r="B53" s="106"/>
      <c r="C53" s="118"/>
      <c r="D53" s="115"/>
      <c r="E53" s="115"/>
      <c r="F53" s="115"/>
      <c r="G53" s="108"/>
      <c r="H53" s="109"/>
      <c r="I53" s="109"/>
      <c r="J53" s="109"/>
      <c r="K53" s="109"/>
      <c r="L53" s="109"/>
      <c r="M53" s="109"/>
      <c r="N53" s="110"/>
      <c r="O53" s="110"/>
      <c r="P53" s="110"/>
      <c r="Q53" s="110"/>
      <c r="R53" s="110"/>
      <c r="S53" s="110"/>
      <c r="T53" s="110"/>
      <c r="U53" s="111"/>
      <c r="V53" s="111"/>
      <c r="W53" s="111"/>
      <c r="X53" s="111"/>
      <c r="Y53" s="111"/>
      <c r="Z53" s="111"/>
      <c r="AA53" s="111"/>
      <c r="AB53" s="111"/>
      <c r="AC53" s="111"/>
      <c r="AD53" s="115"/>
      <c r="AE53" s="115"/>
      <c r="AF53" s="115"/>
      <c r="AG53" s="115"/>
      <c r="AH53" s="52" t="n">
        <f aca="false">SUM(D53:AG53)</f>
        <v>0</v>
      </c>
      <c r="AI53" s="116"/>
      <c r="AJ53" s="62" t="n">
        <f aca="false">SUM(G53:M53)*10.25+SUM(N53:T53)*10.7+SUM(U53:AC53)*11.5</f>
        <v>0</v>
      </c>
    </row>
    <row r="54" customFormat="false" ht="14.25" hidden="false" customHeight="true" outlineLevel="0" collapsed="false">
      <c r="A54" s="119" t="s">
        <v>17</v>
      </c>
      <c r="B54" s="30" t="s">
        <v>18</v>
      </c>
      <c r="C54" s="30" t="s">
        <v>19</v>
      </c>
      <c r="D54" s="120" t="n">
        <v>18</v>
      </c>
      <c r="E54" s="84" t="n">
        <v>19</v>
      </c>
      <c r="F54" s="84" t="n">
        <v>20</v>
      </c>
      <c r="G54" s="84" t="n">
        <v>21</v>
      </c>
      <c r="H54" s="84" t="n">
        <v>22</v>
      </c>
      <c r="I54" s="84" t="n">
        <v>23</v>
      </c>
      <c r="J54" s="84" t="n">
        <v>24</v>
      </c>
      <c r="K54" s="84" t="n">
        <v>25</v>
      </c>
      <c r="L54" s="84" t="n">
        <v>26</v>
      </c>
      <c r="M54" s="84" t="n">
        <v>27</v>
      </c>
      <c r="N54" s="84" t="n">
        <v>28</v>
      </c>
      <c r="O54" s="84" t="n">
        <v>29</v>
      </c>
      <c r="P54" s="84" t="n">
        <v>30</v>
      </c>
      <c r="Q54" s="84" t="n">
        <v>31</v>
      </c>
      <c r="R54" s="84" t="n">
        <v>32</v>
      </c>
      <c r="S54" s="84" t="n">
        <v>33</v>
      </c>
      <c r="T54" s="84" t="n">
        <v>34</v>
      </c>
      <c r="U54" s="84" t="n">
        <v>35</v>
      </c>
      <c r="V54" s="84" t="n">
        <v>36</v>
      </c>
      <c r="W54" s="84" t="n">
        <v>37</v>
      </c>
      <c r="X54" s="84" t="n">
        <v>38</v>
      </c>
      <c r="Y54" s="84" t="n">
        <v>39</v>
      </c>
      <c r="Z54" s="84" t="n">
        <v>40</v>
      </c>
      <c r="AA54" s="84" t="n">
        <v>41</v>
      </c>
      <c r="AB54" s="84" t="n">
        <v>42</v>
      </c>
      <c r="AC54" s="84" t="n">
        <v>43</v>
      </c>
      <c r="AD54" s="84" t="n">
        <v>44</v>
      </c>
      <c r="AE54" s="84" t="n">
        <v>45</v>
      </c>
      <c r="AF54" s="84" t="n">
        <v>46</v>
      </c>
      <c r="AG54" s="84" t="n">
        <v>47</v>
      </c>
      <c r="AH54" s="32" t="s">
        <v>20</v>
      </c>
      <c r="AI54" s="32" t="s">
        <v>21</v>
      </c>
      <c r="AJ54" s="33" t="s">
        <v>22</v>
      </c>
    </row>
    <row r="55" customFormat="false" ht="14.25" hidden="false" customHeight="true" outlineLevel="0" collapsed="false">
      <c r="A55" s="121" t="n">
        <v>70</v>
      </c>
      <c r="B55" s="105" t="s">
        <v>43</v>
      </c>
      <c r="C55" s="105" t="s">
        <v>33</v>
      </c>
      <c r="D55" s="115"/>
      <c r="E55" s="115"/>
      <c r="F55" s="115"/>
      <c r="G55" s="108"/>
      <c r="H55" s="109"/>
      <c r="I55" s="109"/>
      <c r="J55" s="109"/>
      <c r="K55" s="109"/>
      <c r="L55" s="109"/>
      <c r="M55" s="109"/>
      <c r="N55" s="110"/>
      <c r="O55" s="110"/>
      <c r="P55" s="110"/>
      <c r="Q55" s="110"/>
      <c r="R55" s="110"/>
      <c r="S55" s="110"/>
      <c r="T55" s="110"/>
      <c r="U55" s="111"/>
      <c r="V55" s="111"/>
      <c r="W55" s="111"/>
      <c r="X55" s="111"/>
      <c r="Y55" s="111"/>
      <c r="Z55" s="111"/>
      <c r="AA55" s="111"/>
      <c r="AB55" s="111"/>
      <c r="AC55" s="111"/>
      <c r="AD55" s="115"/>
      <c r="AE55" s="115"/>
      <c r="AF55" s="115"/>
      <c r="AG55" s="115"/>
      <c r="AH55" s="52" t="n">
        <f aca="false">SUM(D55:AG55)</f>
        <v>0</v>
      </c>
      <c r="AI55" s="116"/>
      <c r="AJ55" s="62" t="n">
        <f aca="false">SUM(G55:M55)*10.25+SUM(N55:T55)*10.7+SUM(U55:AC55)*11.5</f>
        <v>0</v>
      </c>
    </row>
    <row r="56" customFormat="false" ht="14.25" hidden="false" customHeight="true" outlineLevel="0" collapsed="false">
      <c r="A56" s="105" t="n">
        <v>70</v>
      </c>
      <c r="B56" s="105" t="s">
        <v>43</v>
      </c>
      <c r="C56" s="105" t="s">
        <v>44</v>
      </c>
      <c r="D56" s="115"/>
      <c r="E56" s="115"/>
      <c r="F56" s="115"/>
      <c r="G56" s="108"/>
      <c r="H56" s="109"/>
      <c r="I56" s="109"/>
      <c r="J56" s="109"/>
      <c r="K56" s="109"/>
      <c r="L56" s="109"/>
      <c r="M56" s="109"/>
      <c r="N56" s="110"/>
      <c r="O56" s="110"/>
      <c r="P56" s="110"/>
      <c r="Q56" s="110"/>
      <c r="R56" s="110"/>
      <c r="S56" s="110"/>
      <c r="T56" s="110"/>
      <c r="U56" s="111"/>
      <c r="V56" s="111"/>
      <c r="W56" s="111"/>
      <c r="X56" s="111"/>
      <c r="Y56" s="111"/>
      <c r="Z56" s="111"/>
      <c r="AA56" s="111"/>
      <c r="AB56" s="111"/>
      <c r="AC56" s="111"/>
      <c r="AD56" s="115"/>
      <c r="AE56" s="115"/>
      <c r="AF56" s="115"/>
      <c r="AG56" s="115"/>
      <c r="AH56" s="52" t="n">
        <f aca="false">SUM(D56:AG56)</f>
        <v>0</v>
      </c>
      <c r="AI56" s="116"/>
      <c r="AJ56" s="62" t="n">
        <f aca="false">SUM(G56:M56)*10.25+SUM(N56:T56)*10.7+SUM(U56:AC56)*11.5</f>
        <v>0</v>
      </c>
    </row>
    <row r="57" customFormat="false" ht="14.25" hidden="false" customHeight="true" outlineLevel="0" collapsed="false">
      <c r="A57" s="105" t="n">
        <v>70</v>
      </c>
      <c r="B57" s="105" t="s">
        <v>43</v>
      </c>
      <c r="C57" s="105" t="s">
        <v>45</v>
      </c>
      <c r="D57" s="115"/>
      <c r="E57" s="115"/>
      <c r="F57" s="115"/>
      <c r="G57" s="108"/>
      <c r="H57" s="109"/>
      <c r="I57" s="109"/>
      <c r="J57" s="109"/>
      <c r="K57" s="109"/>
      <c r="L57" s="109"/>
      <c r="M57" s="109"/>
      <c r="N57" s="110"/>
      <c r="O57" s="110"/>
      <c r="P57" s="110"/>
      <c r="Q57" s="110"/>
      <c r="R57" s="110"/>
      <c r="S57" s="110"/>
      <c r="T57" s="110"/>
      <c r="U57" s="111"/>
      <c r="V57" s="111"/>
      <c r="W57" s="111"/>
      <c r="X57" s="111"/>
      <c r="Y57" s="111"/>
      <c r="Z57" s="111"/>
      <c r="AA57" s="111"/>
      <c r="AB57" s="111"/>
      <c r="AC57" s="111"/>
      <c r="AD57" s="115"/>
      <c r="AE57" s="115"/>
      <c r="AF57" s="115"/>
      <c r="AG57" s="115"/>
      <c r="AH57" s="52" t="n">
        <f aca="false">SUM(D57:AG57)</f>
        <v>0</v>
      </c>
      <c r="AI57" s="116"/>
      <c r="AJ57" s="62" t="n">
        <f aca="false">SUM(G57:M57)*10.25+SUM(N57:T57)*10.7+SUM(U57:AC57)*11.5</f>
        <v>0</v>
      </c>
    </row>
    <row r="58" customFormat="false" ht="14.25" hidden="false" customHeight="true" outlineLevel="0" collapsed="false">
      <c r="A58" s="105" t="n">
        <v>70</v>
      </c>
      <c r="B58" s="105" t="s">
        <v>43</v>
      </c>
      <c r="C58" s="105" t="s">
        <v>27</v>
      </c>
      <c r="D58" s="115"/>
      <c r="E58" s="115"/>
      <c r="F58" s="115"/>
      <c r="G58" s="108"/>
      <c r="H58" s="109"/>
      <c r="I58" s="109"/>
      <c r="J58" s="109"/>
      <c r="K58" s="109"/>
      <c r="L58" s="109"/>
      <c r="M58" s="109"/>
      <c r="N58" s="110"/>
      <c r="O58" s="110"/>
      <c r="P58" s="110"/>
      <c r="Q58" s="110"/>
      <c r="R58" s="110"/>
      <c r="S58" s="110"/>
      <c r="T58" s="110"/>
      <c r="U58" s="111"/>
      <c r="V58" s="111"/>
      <c r="W58" s="111"/>
      <c r="X58" s="111"/>
      <c r="Y58" s="111"/>
      <c r="Z58" s="111"/>
      <c r="AA58" s="111"/>
      <c r="AB58" s="111"/>
      <c r="AC58" s="111"/>
      <c r="AD58" s="115"/>
      <c r="AE58" s="115"/>
      <c r="AF58" s="115"/>
      <c r="AG58" s="115"/>
      <c r="AH58" s="52" t="n">
        <f aca="false">SUM(D58:AG58)</f>
        <v>0</v>
      </c>
      <c r="AI58" s="116"/>
      <c r="AJ58" s="62" t="n">
        <f aca="false">SUM(G58:M58)*10.25+SUM(N58:T58)*10.7+SUM(U58:AC58)*11.5</f>
        <v>0</v>
      </c>
    </row>
    <row r="59" customFormat="false" ht="14.25" hidden="false" customHeight="true" outlineLevel="0" collapsed="false">
      <c r="A59" s="105" t="n">
        <v>70</v>
      </c>
      <c r="B59" s="105" t="s">
        <v>43</v>
      </c>
      <c r="C59" s="114" t="s">
        <v>46</v>
      </c>
      <c r="D59" s="115"/>
      <c r="E59" s="115"/>
      <c r="F59" s="115"/>
      <c r="G59" s="108"/>
      <c r="H59" s="109"/>
      <c r="I59" s="109"/>
      <c r="J59" s="109"/>
      <c r="K59" s="109"/>
      <c r="L59" s="109"/>
      <c r="M59" s="109"/>
      <c r="N59" s="110"/>
      <c r="O59" s="110"/>
      <c r="P59" s="110"/>
      <c r="Q59" s="110"/>
      <c r="R59" s="110"/>
      <c r="S59" s="110"/>
      <c r="T59" s="110"/>
      <c r="U59" s="111"/>
      <c r="V59" s="111"/>
      <c r="W59" s="111"/>
      <c r="X59" s="111"/>
      <c r="Y59" s="111"/>
      <c r="Z59" s="111"/>
      <c r="AA59" s="111"/>
      <c r="AB59" s="111"/>
      <c r="AC59" s="111"/>
      <c r="AD59" s="115"/>
      <c r="AE59" s="115"/>
      <c r="AF59" s="115"/>
      <c r="AG59" s="115"/>
      <c r="AH59" s="52" t="n">
        <f aca="false">SUM(D59:AG59)</f>
        <v>0</v>
      </c>
      <c r="AI59" s="116"/>
      <c r="AJ59" s="62" t="n">
        <f aca="false">SUM(G59:M59)*10.25+SUM(N59:T59)*10.7+SUM(U59:AC59)*11.5</f>
        <v>0</v>
      </c>
    </row>
    <row r="60" customFormat="false" ht="14.25" hidden="false" customHeight="true" outlineLevel="0" collapsed="false">
      <c r="A60" s="105" t="n">
        <v>70</v>
      </c>
      <c r="B60" s="105" t="s">
        <v>43</v>
      </c>
      <c r="C60" s="105" t="s">
        <v>26</v>
      </c>
      <c r="D60" s="115"/>
      <c r="E60" s="115"/>
      <c r="F60" s="115"/>
      <c r="G60" s="108"/>
      <c r="H60" s="109"/>
      <c r="I60" s="109"/>
      <c r="J60" s="109"/>
      <c r="K60" s="109"/>
      <c r="L60" s="109"/>
      <c r="M60" s="109"/>
      <c r="N60" s="110"/>
      <c r="O60" s="110"/>
      <c r="P60" s="110"/>
      <c r="Q60" s="110"/>
      <c r="R60" s="110"/>
      <c r="S60" s="110"/>
      <c r="T60" s="110"/>
      <c r="U60" s="111"/>
      <c r="V60" s="111"/>
      <c r="W60" s="111"/>
      <c r="X60" s="111"/>
      <c r="Y60" s="111"/>
      <c r="Z60" s="111"/>
      <c r="AA60" s="111"/>
      <c r="AB60" s="111"/>
      <c r="AC60" s="111"/>
      <c r="AD60" s="115"/>
      <c r="AE60" s="115"/>
      <c r="AF60" s="115"/>
      <c r="AG60" s="115"/>
      <c r="AH60" s="52" t="n">
        <f aca="false">SUM(D60:AG60)</f>
        <v>0</v>
      </c>
      <c r="AI60" s="116"/>
      <c r="AJ60" s="62" t="n">
        <f aca="false">SUM(G60:M60)*10.25+SUM(N60:T60)*10.7+SUM(U60:AC60)*11.5</f>
        <v>0</v>
      </c>
    </row>
    <row r="61" customFormat="false" ht="14.25" hidden="false" customHeight="true" outlineLevel="0" collapsed="false">
      <c r="A61" s="105" t="n">
        <v>70</v>
      </c>
      <c r="B61" s="105" t="s">
        <v>43</v>
      </c>
      <c r="C61" s="105" t="s">
        <v>47</v>
      </c>
      <c r="D61" s="115"/>
      <c r="E61" s="115"/>
      <c r="F61" s="115"/>
      <c r="G61" s="108"/>
      <c r="H61" s="109"/>
      <c r="I61" s="109"/>
      <c r="J61" s="109"/>
      <c r="K61" s="109"/>
      <c r="L61" s="109"/>
      <c r="M61" s="109"/>
      <c r="N61" s="110"/>
      <c r="O61" s="110"/>
      <c r="P61" s="110"/>
      <c r="Q61" s="110"/>
      <c r="R61" s="110"/>
      <c r="S61" s="110"/>
      <c r="T61" s="110"/>
      <c r="U61" s="111"/>
      <c r="V61" s="111"/>
      <c r="W61" s="111"/>
      <c r="X61" s="111"/>
      <c r="Y61" s="111"/>
      <c r="Z61" s="111"/>
      <c r="AA61" s="111"/>
      <c r="AB61" s="111"/>
      <c r="AC61" s="111"/>
      <c r="AD61" s="115"/>
      <c r="AE61" s="115"/>
      <c r="AF61" s="115"/>
      <c r="AG61" s="115"/>
      <c r="AH61" s="52" t="n">
        <f aca="false">SUM(D61:AG61)</f>
        <v>0</v>
      </c>
      <c r="AI61" s="116"/>
      <c r="AJ61" s="62" t="n">
        <f aca="false">SUM(G61:M61)*10.25+SUM(N61:T61)*10.7+SUM(U61:AC61)*11.5</f>
        <v>0</v>
      </c>
    </row>
    <row r="62" customFormat="false" ht="14.25" hidden="false" customHeight="true" outlineLevel="0" collapsed="false">
      <c r="A62" s="105"/>
      <c r="B62" s="105"/>
      <c r="C62" s="118"/>
      <c r="D62" s="115"/>
      <c r="E62" s="115"/>
      <c r="F62" s="115"/>
      <c r="G62" s="108"/>
      <c r="H62" s="109"/>
      <c r="I62" s="109"/>
      <c r="J62" s="109"/>
      <c r="K62" s="109"/>
      <c r="L62" s="109"/>
      <c r="M62" s="109"/>
      <c r="N62" s="110"/>
      <c r="O62" s="110"/>
      <c r="P62" s="110"/>
      <c r="Q62" s="110"/>
      <c r="R62" s="110"/>
      <c r="S62" s="110"/>
      <c r="T62" s="110"/>
      <c r="U62" s="111"/>
      <c r="V62" s="111"/>
      <c r="W62" s="111"/>
      <c r="X62" s="111"/>
      <c r="Y62" s="111"/>
      <c r="Z62" s="111"/>
      <c r="AA62" s="111"/>
      <c r="AB62" s="111"/>
      <c r="AC62" s="111"/>
      <c r="AD62" s="115"/>
      <c r="AE62" s="115"/>
      <c r="AF62" s="115"/>
      <c r="AG62" s="115"/>
      <c r="AH62" s="52" t="n">
        <f aca="false">SUM(D62:AG62)</f>
        <v>0</v>
      </c>
      <c r="AI62" s="116"/>
      <c r="AJ62" s="62" t="n">
        <f aca="false">SUM(G62:M62)*10.25+SUM(N62:T62)*10.7+SUM(U62:AC62)*11.5</f>
        <v>0</v>
      </c>
    </row>
    <row r="63" customFormat="false" ht="14.25" hidden="false" customHeight="true" outlineLevel="0" collapsed="false">
      <c r="A63" s="105"/>
      <c r="B63" s="105"/>
      <c r="C63" s="118"/>
      <c r="D63" s="115"/>
      <c r="E63" s="115"/>
      <c r="F63" s="115"/>
      <c r="G63" s="108"/>
      <c r="H63" s="109"/>
      <c r="I63" s="109"/>
      <c r="J63" s="109"/>
      <c r="K63" s="109"/>
      <c r="L63" s="109"/>
      <c r="M63" s="109"/>
      <c r="N63" s="110"/>
      <c r="O63" s="110"/>
      <c r="P63" s="110"/>
      <c r="Q63" s="110"/>
      <c r="R63" s="110"/>
      <c r="S63" s="110"/>
      <c r="T63" s="110"/>
      <c r="U63" s="111"/>
      <c r="V63" s="111"/>
      <c r="W63" s="111"/>
      <c r="X63" s="111"/>
      <c r="Y63" s="111"/>
      <c r="Z63" s="111"/>
      <c r="AA63" s="111"/>
      <c r="AB63" s="111"/>
      <c r="AC63" s="111"/>
      <c r="AD63" s="115"/>
      <c r="AE63" s="115"/>
      <c r="AF63" s="115"/>
      <c r="AG63" s="115"/>
      <c r="AH63" s="52" t="n">
        <f aca="false">SUM(D63:AG63)</f>
        <v>0</v>
      </c>
      <c r="AI63" s="116"/>
      <c r="AJ63" s="62" t="n">
        <f aca="false">SUM(G63:M63)*10.25+SUM(N63:T63)*10.7+SUM(U63:AC63)*11.5</f>
        <v>0</v>
      </c>
    </row>
    <row r="64" customFormat="false" ht="14.25" hidden="false" customHeight="true" outlineLevel="0" collapsed="false">
      <c r="A64" s="122" t="s">
        <v>17</v>
      </c>
      <c r="B64" s="123" t="s">
        <v>18</v>
      </c>
      <c r="C64" s="83"/>
      <c r="D64" s="124"/>
      <c r="E64" s="125"/>
      <c r="F64" s="84" t="n">
        <v>20</v>
      </c>
      <c r="G64" s="84" t="n">
        <v>21</v>
      </c>
      <c r="H64" s="84" t="n">
        <v>22</v>
      </c>
      <c r="I64" s="84" t="n">
        <v>23</v>
      </c>
      <c r="J64" s="84" t="n">
        <v>24</v>
      </c>
      <c r="K64" s="84" t="n">
        <v>25</v>
      </c>
      <c r="L64" s="84" t="n">
        <v>26</v>
      </c>
      <c r="M64" s="84" t="n">
        <v>27</v>
      </c>
      <c r="N64" s="84" t="n">
        <v>28</v>
      </c>
      <c r="O64" s="84" t="n">
        <v>29</v>
      </c>
      <c r="P64" s="84" t="n">
        <v>30</v>
      </c>
      <c r="Q64" s="84" t="n">
        <v>31</v>
      </c>
      <c r="R64" s="84" t="n">
        <v>32</v>
      </c>
      <c r="S64" s="84" t="n">
        <v>33</v>
      </c>
      <c r="T64" s="84" t="n">
        <v>34</v>
      </c>
      <c r="U64" s="84" t="n">
        <v>35</v>
      </c>
      <c r="V64" s="84" t="n">
        <v>36</v>
      </c>
      <c r="W64" s="84" t="n">
        <v>37</v>
      </c>
      <c r="X64" s="84" t="n">
        <v>38</v>
      </c>
      <c r="Y64" s="84" t="n">
        <v>39</v>
      </c>
      <c r="Z64" s="84" t="n">
        <v>40</v>
      </c>
      <c r="AA64" s="84" t="n">
        <v>41</v>
      </c>
      <c r="AB64" s="84" t="n">
        <v>42</v>
      </c>
      <c r="AC64" s="84" t="n">
        <v>43</v>
      </c>
      <c r="AD64" s="84" t="n">
        <v>44</v>
      </c>
      <c r="AE64" s="84" t="n">
        <v>45</v>
      </c>
      <c r="AF64" s="84" t="n">
        <v>46</v>
      </c>
      <c r="AG64" s="84" t="n">
        <v>47</v>
      </c>
      <c r="AH64" s="32" t="s">
        <v>20</v>
      </c>
      <c r="AI64" s="32" t="s">
        <v>21</v>
      </c>
      <c r="AJ64" s="33" t="s">
        <v>22</v>
      </c>
    </row>
    <row r="65" customFormat="false" ht="14.25" hidden="false" customHeight="true" outlineLevel="0" collapsed="false">
      <c r="A65" s="126" t="n">
        <v>70</v>
      </c>
      <c r="B65" s="126" t="s">
        <v>48</v>
      </c>
      <c r="C65" s="105"/>
      <c r="D65" s="94"/>
      <c r="E65" s="94"/>
      <c r="F65" s="94"/>
      <c r="G65" s="95"/>
      <c r="H65" s="96"/>
      <c r="I65" s="97" t="n">
        <v>12.1</v>
      </c>
      <c r="J65" s="97"/>
      <c r="K65" s="98"/>
      <c r="L65" s="98"/>
      <c r="M65" s="98"/>
      <c r="N65" s="99"/>
      <c r="O65" s="99"/>
      <c r="P65" s="100" t="n">
        <v>13</v>
      </c>
      <c r="Q65" s="100"/>
      <c r="R65" s="99"/>
      <c r="S65" s="99"/>
      <c r="T65" s="99"/>
      <c r="U65" s="101"/>
      <c r="V65" s="101"/>
      <c r="W65" s="101"/>
      <c r="X65" s="102" t="n">
        <v>13.9</v>
      </c>
      <c r="Y65" s="102"/>
      <c r="Z65" s="103"/>
      <c r="AA65" s="103"/>
      <c r="AB65" s="103"/>
      <c r="AC65" s="103"/>
      <c r="AD65" s="115"/>
      <c r="AE65" s="115"/>
      <c r="AF65" s="115"/>
      <c r="AG65" s="115"/>
      <c r="AH65" s="116"/>
      <c r="AI65" s="116"/>
      <c r="AJ65" s="116"/>
    </row>
    <row r="66" customFormat="false" ht="14.25" hidden="false" customHeight="true" outlineLevel="0" collapsed="false">
      <c r="A66" s="90" t="n">
        <v>70</v>
      </c>
      <c r="B66" s="105" t="s">
        <v>48</v>
      </c>
      <c r="C66" s="105" t="s">
        <v>30</v>
      </c>
      <c r="D66" s="115"/>
      <c r="E66" s="115"/>
      <c r="F66" s="115"/>
      <c r="G66" s="108"/>
      <c r="H66" s="109"/>
      <c r="I66" s="109"/>
      <c r="J66" s="109"/>
      <c r="K66" s="109"/>
      <c r="L66" s="109"/>
      <c r="M66" s="109"/>
      <c r="N66" s="110"/>
      <c r="O66" s="110"/>
      <c r="P66" s="110"/>
      <c r="Q66" s="110"/>
      <c r="R66" s="110"/>
      <c r="S66" s="110"/>
      <c r="T66" s="110"/>
      <c r="U66" s="111"/>
      <c r="V66" s="111"/>
      <c r="W66" s="111"/>
      <c r="X66" s="111"/>
      <c r="Y66" s="111"/>
      <c r="Z66" s="111"/>
      <c r="AA66" s="111"/>
      <c r="AB66" s="111"/>
      <c r="AC66" s="111"/>
      <c r="AD66" s="115"/>
      <c r="AE66" s="115"/>
      <c r="AF66" s="115"/>
      <c r="AG66" s="115"/>
      <c r="AH66" s="127" t="n">
        <f aca="false">SUM(D66:AG66)</f>
        <v>0</v>
      </c>
      <c r="AI66" s="116"/>
      <c r="AJ66" s="62" t="n">
        <f aca="false">SUM(G66:M66)*12.1+SUM(N66:T66)*13+SUM(U66:AC66)*13.9</f>
        <v>0</v>
      </c>
    </row>
    <row r="67" customFormat="false" ht="14.25" hidden="false" customHeight="true" outlineLevel="0" collapsed="false">
      <c r="A67" s="105" t="n">
        <v>70</v>
      </c>
      <c r="B67" s="105" t="s">
        <v>48</v>
      </c>
      <c r="C67" s="105" t="s">
        <v>49</v>
      </c>
      <c r="D67" s="115"/>
      <c r="E67" s="115"/>
      <c r="F67" s="115"/>
      <c r="G67" s="108"/>
      <c r="H67" s="109"/>
      <c r="I67" s="109"/>
      <c r="J67" s="109"/>
      <c r="K67" s="109"/>
      <c r="L67" s="109"/>
      <c r="M67" s="109"/>
      <c r="N67" s="110"/>
      <c r="O67" s="110"/>
      <c r="P67" s="110"/>
      <c r="Q67" s="110"/>
      <c r="R67" s="110"/>
      <c r="S67" s="110"/>
      <c r="T67" s="110"/>
      <c r="U67" s="111"/>
      <c r="V67" s="111"/>
      <c r="W67" s="111"/>
      <c r="X67" s="111"/>
      <c r="Y67" s="111"/>
      <c r="Z67" s="111"/>
      <c r="AA67" s="111"/>
      <c r="AB67" s="111"/>
      <c r="AC67" s="111"/>
      <c r="AD67" s="115"/>
      <c r="AE67" s="115"/>
      <c r="AF67" s="115"/>
      <c r="AG67" s="115"/>
      <c r="AH67" s="127" t="n">
        <f aca="false">SUM(D67:AG67)</f>
        <v>0</v>
      </c>
      <c r="AI67" s="116"/>
      <c r="AJ67" s="62" t="n">
        <f aca="false">SUM(G67:M67)*12.1+SUM(N67:T67)*13+SUM(U67:AC67)*13.9</f>
        <v>0</v>
      </c>
    </row>
    <row r="68" customFormat="false" ht="14.25" hidden="false" customHeight="true" outlineLevel="0" collapsed="false">
      <c r="A68" s="105"/>
      <c r="B68" s="105"/>
      <c r="C68" s="105"/>
      <c r="D68" s="115"/>
      <c r="E68" s="115"/>
      <c r="F68" s="115"/>
      <c r="G68" s="108"/>
      <c r="H68" s="109"/>
      <c r="I68" s="109"/>
      <c r="J68" s="109"/>
      <c r="K68" s="109"/>
      <c r="L68" s="109"/>
      <c r="M68" s="109"/>
      <c r="N68" s="110"/>
      <c r="O68" s="110"/>
      <c r="P68" s="110"/>
      <c r="Q68" s="110"/>
      <c r="R68" s="110"/>
      <c r="S68" s="110"/>
      <c r="T68" s="110"/>
      <c r="U68" s="111"/>
      <c r="V68" s="111"/>
      <c r="W68" s="111"/>
      <c r="X68" s="111"/>
      <c r="Y68" s="111"/>
      <c r="Z68" s="111"/>
      <c r="AA68" s="111"/>
      <c r="AB68" s="111"/>
      <c r="AC68" s="111"/>
      <c r="AD68" s="115"/>
      <c r="AE68" s="115"/>
      <c r="AF68" s="115"/>
      <c r="AG68" s="115"/>
      <c r="AH68" s="127" t="n">
        <f aca="false">SUM(D68:AG68)</f>
        <v>0</v>
      </c>
      <c r="AI68" s="116"/>
      <c r="AJ68" s="62" t="n">
        <f aca="false">SUM(G68:M68)*12.1+SUM(N68:T68)*13+SUM(U68:AC68)*13.9</f>
        <v>0</v>
      </c>
    </row>
    <row r="69" customFormat="false" ht="14.25" hidden="false" customHeight="true" outlineLevel="0" collapsed="false">
      <c r="A69" s="105"/>
      <c r="B69" s="105"/>
      <c r="C69" s="105"/>
      <c r="D69" s="115"/>
      <c r="E69" s="115"/>
      <c r="F69" s="115"/>
      <c r="G69" s="108"/>
      <c r="H69" s="109"/>
      <c r="I69" s="109"/>
      <c r="J69" s="109"/>
      <c r="K69" s="109"/>
      <c r="L69" s="109"/>
      <c r="M69" s="109"/>
      <c r="N69" s="110"/>
      <c r="O69" s="110"/>
      <c r="P69" s="110"/>
      <c r="Q69" s="110"/>
      <c r="R69" s="110"/>
      <c r="S69" s="110"/>
      <c r="T69" s="110"/>
      <c r="U69" s="111"/>
      <c r="V69" s="111"/>
      <c r="W69" s="111"/>
      <c r="X69" s="111"/>
      <c r="Y69" s="111"/>
      <c r="Z69" s="111"/>
      <c r="AA69" s="111"/>
      <c r="AB69" s="111"/>
      <c r="AC69" s="111"/>
      <c r="AD69" s="115"/>
      <c r="AE69" s="115"/>
      <c r="AF69" s="115"/>
      <c r="AG69" s="115"/>
      <c r="AH69" s="127" t="n">
        <f aca="false">SUM(D69:AG69)</f>
        <v>0</v>
      </c>
      <c r="AI69" s="116"/>
      <c r="AJ69" s="62" t="n">
        <f aca="false">SUM(G69:M69)*12.1+SUM(N69:T69)*13+SUM(U69:AC69)*13.9</f>
        <v>0</v>
      </c>
    </row>
    <row r="70" customFormat="false" ht="14.25" hidden="false" customHeight="true" outlineLevel="0" collapsed="false">
      <c r="A70" s="128" t="s">
        <v>17</v>
      </c>
      <c r="B70" s="30" t="s">
        <v>18</v>
      </c>
      <c r="C70" s="30" t="s">
        <v>19</v>
      </c>
      <c r="D70" s="120" t="n">
        <v>18</v>
      </c>
      <c r="E70" s="84" t="n">
        <v>19</v>
      </c>
      <c r="F70" s="84" t="n">
        <v>20</v>
      </c>
      <c r="G70" s="84" t="n">
        <v>21</v>
      </c>
      <c r="H70" s="84" t="n">
        <v>22</v>
      </c>
      <c r="I70" s="84" t="n">
        <v>23</v>
      </c>
      <c r="J70" s="84" t="n">
        <v>24</v>
      </c>
      <c r="K70" s="84" t="n">
        <v>25</v>
      </c>
      <c r="L70" s="84" t="n">
        <v>26</v>
      </c>
      <c r="M70" s="84" t="n">
        <v>27</v>
      </c>
      <c r="N70" s="84" t="n">
        <v>28</v>
      </c>
      <c r="O70" s="84" t="n">
        <v>29</v>
      </c>
      <c r="P70" s="84" t="n">
        <v>30</v>
      </c>
      <c r="Q70" s="84" t="n">
        <v>31</v>
      </c>
      <c r="R70" s="84" t="n">
        <v>32</v>
      </c>
      <c r="S70" s="84" t="n">
        <v>33</v>
      </c>
      <c r="T70" s="84" t="n">
        <v>34</v>
      </c>
      <c r="U70" s="84" t="n">
        <v>35</v>
      </c>
      <c r="V70" s="84" t="n">
        <v>36</v>
      </c>
      <c r="W70" s="84" t="n">
        <v>37</v>
      </c>
      <c r="X70" s="84" t="n">
        <v>38</v>
      </c>
      <c r="Y70" s="84" t="n">
        <v>39</v>
      </c>
      <c r="Z70" s="84" t="n">
        <v>40</v>
      </c>
      <c r="AA70" s="84" t="n">
        <v>41</v>
      </c>
      <c r="AB70" s="84" t="n">
        <v>42</v>
      </c>
      <c r="AC70" s="84" t="n">
        <v>43</v>
      </c>
      <c r="AD70" s="84" t="n">
        <v>44</v>
      </c>
      <c r="AE70" s="84" t="n">
        <v>45</v>
      </c>
      <c r="AF70" s="84" t="n">
        <v>46</v>
      </c>
      <c r="AG70" s="84" t="n">
        <v>47</v>
      </c>
      <c r="AH70" s="32" t="s">
        <v>20</v>
      </c>
      <c r="AI70" s="32" t="s">
        <v>21</v>
      </c>
      <c r="AJ70" s="33" t="s">
        <v>22</v>
      </c>
    </row>
    <row r="71" customFormat="false" ht="14.25" hidden="false" customHeight="true" outlineLevel="0" collapsed="false">
      <c r="A71" s="68" t="n">
        <v>76</v>
      </c>
      <c r="B71" s="68" t="s">
        <v>50</v>
      </c>
      <c r="C71" s="68" t="s">
        <v>51</v>
      </c>
      <c r="D71" s="94"/>
      <c r="E71" s="94"/>
      <c r="F71" s="94"/>
      <c r="G71" s="95"/>
      <c r="H71" s="96"/>
      <c r="I71" s="97" t="n">
        <v>10.45</v>
      </c>
      <c r="J71" s="97"/>
      <c r="K71" s="98"/>
      <c r="L71" s="98"/>
      <c r="M71" s="98"/>
      <c r="N71" s="99"/>
      <c r="O71" s="99"/>
      <c r="P71" s="100" t="n">
        <v>11.35</v>
      </c>
      <c r="Q71" s="100"/>
      <c r="R71" s="99"/>
      <c r="S71" s="99"/>
      <c r="T71" s="99"/>
      <c r="U71" s="101"/>
      <c r="V71" s="101"/>
      <c r="W71" s="101"/>
      <c r="X71" s="102" t="n">
        <v>12.25</v>
      </c>
      <c r="Y71" s="102"/>
      <c r="Z71" s="103"/>
      <c r="AA71" s="103"/>
      <c r="AB71" s="103"/>
      <c r="AC71" s="103"/>
      <c r="AD71" s="94"/>
      <c r="AE71" s="94"/>
      <c r="AF71" s="94"/>
      <c r="AG71" s="94"/>
      <c r="AH71" s="50"/>
      <c r="AI71" s="104"/>
      <c r="AJ71" s="127"/>
    </row>
    <row r="72" customFormat="false" ht="14.25" hidden="false" customHeight="true" outlineLevel="0" collapsed="false">
      <c r="B72" s="106" t="s">
        <v>36</v>
      </c>
      <c r="C72" s="107" t="s">
        <v>45</v>
      </c>
      <c r="D72" s="107"/>
      <c r="E72" s="107"/>
      <c r="F72" s="107"/>
      <c r="G72" s="108"/>
      <c r="H72" s="109"/>
      <c r="I72" s="109"/>
      <c r="J72" s="109"/>
      <c r="K72" s="109"/>
      <c r="L72" s="109"/>
      <c r="M72" s="109"/>
      <c r="N72" s="110"/>
      <c r="O72" s="110"/>
      <c r="P72" s="110"/>
      <c r="Q72" s="110"/>
      <c r="R72" s="110"/>
      <c r="S72" s="110"/>
      <c r="T72" s="110"/>
      <c r="U72" s="111"/>
      <c r="V72" s="111"/>
      <c r="W72" s="111"/>
      <c r="X72" s="111"/>
      <c r="Y72" s="111"/>
      <c r="Z72" s="111"/>
      <c r="AA72" s="111"/>
      <c r="AB72" s="111"/>
      <c r="AC72" s="111"/>
      <c r="AD72" s="107"/>
      <c r="AE72" s="107"/>
      <c r="AF72" s="107"/>
      <c r="AG72" s="107"/>
      <c r="AH72" s="127" t="n">
        <f aca="false">SUM(D72:AG72)</f>
        <v>0</v>
      </c>
      <c r="AI72" s="112"/>
      <c r="AJ72" s="62" t="n">
        <f aca="false">SUM(G72:M72)*10.45+SUM(N72:T72)*11.35+SUM(U72:AC72)*12.25</f>
        <v>0</v>
      </c>
    </row>
    <row r="73" customFormat="false" ht="14.25" hidden="false" customHeight="true" outlineLevel="0" collapsed="false">
      <c r="A73" s="113"/>
      <c r="B73" s="106" t="s">
        <v>36</v>
      </c>
      <c r="C73" s="114" t="s">
        <v>27</v>
      </c>
      <c r="D73" s="115"/>
      <c r="E73" s="115"/>
      <c r="F73" s="115"/>
      <c r="G73" s="108"/>
      <c r="H73" s="109"/>
      <c r="I73" s="109"/>
      <c r="J73" s="109"/>
      <c r="K73" s="109"/>
      <c r="L73" s="109"/>
      <c r="M73" s="109"/>
      <c r="N73" s="110"/>
      <c r="O73" s="110"/>
      <c r="P73" s="110"/>
      <c r="Q73" s="110"/>
      <c r="R73" s="110"/>
      <c r="S73" s="110"/>
      <c r="T73" s="110"/>
      <c r="U73" s="111"/>
      <c r="V73" s="111"/>
      <c r="W73" s="111"/>
      <c r="X73" s="111"/>
      <c r="Y73" s="111"/>
      <c r="Z73" s="111"/>
      <c r="AA73" s="111"/>
      <c r="AB73" s="111"/>
      <c r="AC73" s="111"/>
      <c r="AD73" s="115"/>
      <c r="AE73" s="115"/>
      <c r="AF73" s="115"/>
      <c r="AG73" s="115"/>
      <c r="AH73" s="127" t="n">
        <f aca="false">SUM(D73:AG73)</f>
        <v>0</v>
      </c>
      <c r="AI73" s="116"/>
      <c r="AJ73" s="62" t="n">
        <f aca="false">SUM(G73:M73)*10.45+SUM(N73:T73)*11.35+SUM(U73:AC73)*12.25</f>
        <v>0</v>
      </c>
    </row>
    <row r="74" customFormat="false" ht="14.25" hidden="false" customHeight="true" outlineLevel="0" collapsed="false">
      <c r="A74" s="105"/>
      <c r="B74" s="106" t="s">
        <v>36</v>
      </c>
      <c r="C74" s="114" t="s">
        <v>30</v>
      </c>
      <c r="D74" s="115"/>
      <c r="E74" s="115"/>
      <c r="F74" s="115"/>
      <c r="G74" s="108"/>
      <c r="H74" s="109"/>
      <c r="I74" s="109"/>
      <c r="J74" s="109"/>
      <c r="K74" s="109"/>
      <c r="L74" s="109"/>
      <c r="M74" s="109"/>
      <c r="N74" s="110"/>
      <c r="O74" s="110"/>
      <c r="P74" s="110"/>
      <c r="Q74" s="110"/>
      <c r="R74" s="110"/>
      <c r="S74" s="110"/>
      <c r="T74" s="110"/>
      <c r="U74" s="111"/>
      <c r="V74" s="111"/>
      <c r="W74" s="111"/>
      <c r="X74" s="111"/>
      <c r="Y74" s="111"/>
      <c r="Z74" s="111"/>
      <c r="AA74" s="111"/>
      <c r="AB74" s="111"/>
      <c r="AC74" s="111"/>
      <c r="AD74" s="115"/>
      <c r="AE74" s="115"/>
      <c r="AF74" s="115"/>
      <c r="AG74" s="115"/>
      <c r="AH74" s="127" t="n">
        <f aca="false">SUM(D74:AG74)</f>
        <v>0</v>
      </c>
      <c r="AI74" s="116"/>
      <c r="AJ74" s="62" t="n">
        <f aca="false">SUM(G74:M74)*10.45+SUM(N74:T74)*11.35+SUM(U74:AC74)*12.25</f>
        <v>0</v>
      </c>
    </row>
    <row r="75" customFormat="false" ht="14.25" hidden="false" customHeight="true" outlineLevel="0" collapsed="false">
      <c r="A75" s="105" t="n">
        <v>76</v>
      </c>
      <c r="B75" s="106" t="s">
        <v>36</v>
      </c>
      <c r="C75" s="114" t="s">
        <v>33</v>
      </c>
      <c r="D75" s="115"/>
      <c r="E75" s="115"/>
      <c r="F75" s="115"/>
      <c r="G75" s="108"/>
      <c r="H75" s="109"/>
      <c r="I75" s="109"/>
      <c r="J75" s="109"/>
      <c r="K75" s="109"/>
      <c r="L75" s="109"/>
      <c r="M75" s="109"/>
      <c r="N75" s="110"/>
      <c r="O75" s="110"/>
      <c r="P75" s="110"/>
      <c r="Q75" s="110"/>
      <c r="R75" s="110"/>
      <c r="S75" s="110"/>
      <c r="T75" s="110"/>
      <c r="U75" s="111"/>
      <c r="V75" s="111"/>
      <c r="W75" s="111"/>
      <c r="X75" s="111"/>
      <c r="Y75" s="111"/>
      <c r="Z75" s="111"/>
      <c r="AA75" s="111"/>
      <c r="AB75" s="111"/>
      <c r="AC75" s="111"/>
      <c r="AD75" s="115"/>
      <c r="AE75" s="115"/>
      <c r="AF75" s="115"/>
      <c r="AG75" s="115"/>
      <c r="AH75" s="127" t="n">
        <f aca="false">SUM(D75:AG75)</f>
        <v>0</v>
      </c>
      <c r="AI75" s="116"/>
      <c r="AJ75" s="62" t="n">
        <f aca="false">SUM(G75:M75)*10.45+SUM(N75:T75)*11.35+SUM(U75:AC75)*12.25</f>
        <v>0</v>
      </c>
    </row>
    <row r="76" customFormat="false" ht="14.25" hidden="false" customHeight="true" outlineLevel="0" collapsed="false">
      <c r="A76" s="105" t="n">
        <v>76</v>
      </c>
      <c r="B76" s="106" t="s">
        <v>36</v>
      </c>
      <c r="C76" s="114" t="s">
        <v>40</v>
      </c>
      <c r="D76" s="115"/>
      <c r="E76" s="115"/>
      <c r="F76" s="115"/>
      <c r="G76" s="108"/>
      <c r="H76" s="109"/>
      <c r="I76" s="109"/>
      <c r="J76" s="109"/>
      <c r="K76" s="109"/>
      <c r="L76" s="109"/>
      <c r="M76" s="109"/>
      <c r="N76" s="110"/>
      <c r="O76" s="110"/>
      <c r="P76" s="110"/>
      <c r="Q76" s="110"/>
      <c r="R76" s="110"/>
      <c r="S76" s="110"/>
      <c r="T76" s="110"/>
      <c r="U76" s="111"/>
      <c r="V76" s="111"/>
      <c r="W76" s="111"/>
      <c r="X76" s="111"/>
      <c r="Y76" s="111"/>
      <c r="Z76" s="111"/>
      <c r="AA76" s="111"/>
      <c r="AB76" s="111"/>
      <c r="AC76" s="111"/>
      <c r="AD76" s="115"/>
      <c r="AE76" s="115"/>
      <c r="AF76" s="115"/>
      <c r="AG76" s="115"/>
      <c r="AH76" s="127" t="n">
        <f aca="false">SUM(D76:AG76)</f>
        <v>0</v>
      </c>
      <c r="AI76" s="116"/>
      <c r="AJ76" s="62" t="n">
        <f aca="false">SUM(G76:M76)*10.45+SUM(N76:T76)*11.35+SUM(U76:AC76)*12.25</f>
        <v>0</v>
      </c>
    </row>
    <row r="77" customFormat="false" ht="14.25" hidden="false" customHeight="true" outlineLevel="0" collapsed="false">
      <c r="A77" s="105" t="n">
        <v>76</v>
      </c>
      <c r="B77" s="106" t="s">
        <v>36</v>
      </c>
      <c r="C77" s="114" t="s">
        <v>41</v>
      </c>
      <c r="D77" s="115"/>
      <c r="E77" s="115"/>
      <c r="F77" s="115"/>
      <c r="G77" s="108"/>
      <c r="H77" s="109"/>
      <c r="I77" s="109"/>
      <c r="J77" s="109"/>
      <c r="K77" s="109"/>
      <c r="L77" s="109"/>
      <c r="M77" s="109"/>
      <c r="N77" s="110"/>
      <c r="O77" s="110"/>
      <c r="P77" s="110"/>
      <c r="Q77" s="110"/>
      <c r="R77" s="110"/>
      <c r="S77" s="110"/>
      <c r="T77" s="110"/>
      <c r="U77" s="111"/>
      <c r="V77" s="111"/>
      <c r="W77" s="111"/>
      <c r="X77" s="111"/>
      <c r="Y77" s="111"/>
      <c r="Z77" s="111"/>
      <c r="AA77" s="111"/>
      <c r="AB77" s="111"/>
      <c r="AC77" s="111"/>
      <c r="AD77" s="115"/>
      <c r="AE77" s="115"/>
      <c r="AF77" s="115"/>
      <c r="AG77" s="115"/>
      <c r="AH77" s="127" t="n">
        <f aca="false">SUM(D77:AG77)</f>
        <v>0</v>
      </c>
      <c r="AI77" s="116"/>
      <c r="AJ77" s="62" t="n">
        <f aca="false">SUM(G77:M77)*10.45+SUM(N77:T77)*11.35+SUM(U77:AC77)*12.25</f>
        <v>0</v>
      </c>
    </row>
    <row r="78" customFormat="false" ht="14.25" hidden="false" customHeight="true" outlineLevel="0" collapsed="false">
      <c r="A78" s="105" t="n">
        <v>76</v>
      </c>
      <c r="B78" s="106" t="s">
        <v>36</v>
      </c>
      <c r="C78" s="114" t="s">
        <v>52</v>
      </c>
      <c r="D78" s="115"/>
      <c r="E78" s="115"/>
      <c r="F78" s="115"/>
      <c r="G78" s="108"/>
      <c r="H78" s="109"/>
      <c r="I78" s="109"/>
      <c r="J78" s="109"/>
      <c r="K78" s="109"/>
      <c r="L78" s="109"/>
      <c r="M78" s="109"/>
      <c r="N78" s="110"/>
      <c r="O78" s="110"/>
      <c r="P78" s="110"/>
      <c r="Q78" s="110"/>
      <c r="R78" s="110"/>
      <c r="S78" s="110"/>
      <c r="T78" s="110"/>
      <c r="U78" s="111"/>
      <c r="V78" s="111"/>
      <c r="W78" s="111"/>
      <c r="X78" s="111"/>
      <c r="Y78" s="111"/>
      <c r="Z78" s="111"/>
      <c r="AA78" s="111"/>
      <c r="AB78" s="111"/>
      <c r="AC78" s="111"/>
      <c r="AD78" s="115"/>
      <c r="AE78" s="115"/>
      <c r="AF78" s="115"/>
      <c r="AG78" s="115"/>
      <c r="AH78" s="127" t="n">
        <f aca="false">SUM(D78:AG78)</f>
        <v>0</v>
      </c>
      <c r="AI78" s="116"/>
      <c r="AJ78" s="62" t="n">
        <f aca="false">SUM(G78:M78)*10.45+SUM(N78:T78)*11.35+SUM(U78:AC78)*12.25</f>
        <v>0</v>
      </c>
    </row>
    <row r="79" customFormat="false" ht="14.25" hidden="false" customHeight="true" outlineLevel="0" collapsed="false">
      <c r="A79" s="105" t="n">
        <v>76</v>
      </c>
      <c r="B79" s="106" t="s">
        <v>36</v>
      </c>
      <c r="C79" s="114" t="s">
        <v>53</v>
      </c>
      <c r="D79" s="115"/>
      <c r="E79" s="115"/>
      <c r="F79" s="115"/>
      <c r="G79" s="108"/>
      <c r="H79" s="109"/>
      <c r="I79" s="109"/>
      <c r="J79" s="109"/>
      <c r="K79" s="109"/>
      <c r="L79" s="109"/>
      <c r="M79" s="109"/>
      <c r="N79" s="110"/>
      <c r="O79" s="110"/>
      <c r="P79" s="110"/>
      <c r="Q79" s="110"/>
      <c r="R79" s="110"/>
      <c r="S79" s="110"/>
      <c r="T79" s="110"/>
      <c r="U79" s="111"/>
      <c r="V79" s="111"/>
      <c r="W79" s="111"/>
      <c r="X79" s="111"/>
      <c r="Y79" s="111"/>
      <c r="Z79" s="111"/>
      <c r="AA79" s="111"/>
      <c r="AB79" s="111"/>
      <c r="AC79" s="111"/>
      <c r="AD79" s="115"/>
      <c r="AE79" s="115"/>
      <c r="AF79" s="115"/>
      <c r="AG79" s="115"/>
      <c r="AH79" s="127" t="n">
        <f aca="false">SUM(D79:AG79)</f>
        <v>0</v>
      </c>
      <c r="AI79" s="116"/>
      <c r="AJ79" s="62" t="n">
        <f aca="false">SUM(G79:M79)*10.45+SUM(N79:T79)*11.35+SUM(U79:AC79)*12.25</f>
        <v>0</v>
      </c>
    </row>
    <row r="80" customFormat="false" ht="14.25" hidden="false" customHeight="true" outlineLevel="0" collapsed="false">
      <c r="A80" s="105" t="n">
        <v>76</v>
      </c>
      <c r="B80" s="106" t="s">
        <v>36</v>
      </c>
      <c r="C80" s="114" t="s">
        <v>38</v>
      </c>
      <c r="D80" s="115"/>
      <c r="E80" s="115"/>
      <c r="F80" s="115"/>
      <c r="G80" s="108"/>
      <c r="H80" s="109"/>
      <c r="I80" s="109"/>
      <c r="J80" s="109"/>
      <c r="K80" s="109"/>
      <c r="L80" s="109"/>
      <c r="M80" s="109"/>
      <c r="N80" s="110"/>
      <c r="O80" s="110"/>
      <c r="P80" s="110"/>
      <c r="Q80" s="110"/>
      <c r="R80" s="110"/>
      <c r="S80" s="110"/>
      <c r="T80" s="110"/>
      <c r="U80" s="111"/>
      <c r="V80" s="111"/>
      <c r="W80" s="111"/>
      <c r="X80" s="111"/>
      <c r="Y80" s="111"/>
      <c r="Z80" s="111"/>
      <c r="AA80" s="111"/>
      <c r="AB80" s="111"/>
      <c r="AC80" s="111"/>
      <c r="AD80" s="115"/>
      <c r="AE80" s="115"/>
      <c r="AF80" s="115"/>
      <c r="AG80" s="115"/>
      <c r="AH80" s="127" t="n">
        <f aca="false">SUM(D80:AG80)</f>
        <v>0</v>
      </c>
      <c r="AI80" s="116"/>
      <c r="AJ80" s="62" t="n">
        <f aca="false">SUM(G80:M80)*10.45+SUM(N80:T80)*11.35+SUM(U80:AC80)*12.25</f>
        <v>0</v>
      </c>
    </row>
    <row r="81" customFormat="false" ht="14.25" hidden="false" customHeight="true" outlineLevel="0" collapsed="false">
      <c r="A81" s="105"/>
      <c r="B81" s="106"/>
      <c r="C81" s="129"/>
      <c r="D81" s="115"/>
      <c r="E81" s="115"/>
      <c r="F81" s="115"/>
      <c r="G81" s="108"/>
      <c r="H81" s="109"/>
      <c r="I81" s="109"/>
      <c r="J81" s="109"/>
      <c r="K81" s="109"/>
      <c r="L81" s="109"/>
      <c r="M81" s="109"/>
      <c r="N81" s="110"/>
      <c r="O81" s="110"/>
      <c r="P81" s="110"/>
      <c r="Q81" s="110"/>
      <c r="R81" s="110"/>
      <c r="S81" s="110"/>
      <c r="T81" s="110"/>
      <c r="U81" s="111"/>
      <c r="V81" s="111"/>
      <c r="W81" s="111"/>
      <c r="X81" s="111"/>
      <c r="Y81" s="111"/>
      <c r="Z81" s="111"/>
      <c r="AA81" s="111"/>
      <c r="AB81" s="111"/>
      <c r="AC81" s="111"/>
      <c r="AD81" s="115"/>
      <c r="AE81" s="115"/>
      <c r="AF81" s="115"/>
      <c r="AG81" s="115"/>
      <c r="AH81" s="127" t="n">
        <f aca="false">SUM(D81:AG81)</f>
        <v>0</v>
      </c>
      <c r="AI81" s="116"/>
      <c r="AJ81" s="62" t="n">
        <f aca="false">SUM(G81:M81)*10.45+SUM(N81:T81)*11.35+SUM(U81:AC81)*12.25</f>
        <v>0</v>
      </c>
    </row>
    <row r="82" customFormat="false" ht="14.25" hidden="false" customHeight="true" outlineLevel="0" collapsed="false">
      <c r="A82" s="130" t="s">
        <v>17</v>
      </c>
      <c r="B82" s="30" t="s">
        <v>18</v>
      </c>
      <c r="C82" s="30" t="s">
        <v>19</v>
      </c>
      <c r="D82" s="120" t="n">
        <v>18</v>
      </c>
      <c r="E82" s="84" t="n">
        <v>19</v>
      </c>
      <c r="F82" s="84" t="n">
        <v>20</v>
      </c>
      <c r="G82" s="84" t="n">
        <v>21</v>
      </c>
      <c r="H82" s="84" t="n">
        <v>22</v>
      </c>
      <c r="I82" s="84" t="n">
        <v>23</v>
      </c>
      <c r="J82" s="84" t="n">
        <v>24</v>
      </c>
      <c r="K82" s="84" t="n">
        <v>25</v>
      </c>
      <c r="L82" s="84" t="n">
        <v>26</v>
      </c>
      <c r="M82" s="84" t="n">
        <v>27</v>
      </c>
      <c r="N82" s="84" t="n">
        <v>28</v>
      </c>
      <c r="O82" s="84" t="n">
        <v>29</v>
      </c>
      <c r="P82" s="84" t="n">
        <v>30</v>
      </c>
      <c r="Q82" s="84" t="n">
        <v>31</v>
      </c>
      <c r="R82" s="84" t="n">
        <v>32</v>
      </c>
      <c r="S82" s="84" t="n">
        <v>33</v>
      </c>
      <c r="T82" s="84" t="n">
        <v>34</v>
      </c>
      <c r="U82" s="84" t="n">
        <v>35</v>
      </c>
      <c r="V82" s="84" t="n">
        <v>36</v>
      </c>
      <c r="W82" s="84" t="n">
        <v>37</v>
      </c>
      <c r="X82" s="84" t="n">
        <v>38</v>
      </c>
      <c r="Y82" s="84" t="n">
        <v>39</v>
      </c>
      <c r="Z82" s="84" t="n">
        <v>40</v>
      </c>
      <c r="AA82" s="84" t="n">
        <v>41</v>
      </c>
      <c r="AB82" s="84" t="n">
        <v>42</v>
      </c>
      <c r="AC82" s="84" t="n">
        <v>43</v>
      </c>
      <c r="AD82" s="84" t="n">
        <v>44</v>
      </c>
      <c r="AE82" s="84" t="n">
        <v>45</v>
      </c>
      <c r="AF82" s="84" t="n">
        <v>46</v>
      </c>
      <c r="AG82" s="84" t="n">
        <v>47</v>
      </c>
      <c r="AH82" s="32" t="s">
        <v>20</v>
      </c>
      <c r="AI82" s="32" t="s">
        <v>21</v>
      </c>
      <c r="AJ82" s="33" t="s">
        <v>22</v>
      </c>
    </row>
    <row r="83" customFormat="false" ht="14.25" hidden="false" customHeight="true" outlineLevel="0" collapsed="false">
      <c r="A83" s="105" t="n">
        <v>76</v>
      </c>
      <c r="B83" s="105" t="s">
        <v>43</v>
      </c>
      <c r="C83" s="105" t="s">
        <v>54</v>
      </c>
      <c r="D83" s="115"/>
      <c r="E83" s="115"/>
      <c r="F83" s="115"/>
      <c r="G83" s="108"/>
      <c r="H83" s="109"/>
      <c r="I83" s="109"/>
      <c r="J83" s="109"/>
      <c r="K83" s="109"/>
      <c r="L83" s="109"/>
      <c r="M83" s="109"/>
      <c r="N83" s="110"/>
      <c r="O83" s="110"/>
      <c r="P83" s="110"/>
      <c r="Q83" s="110"/>
      <c r="R83" s="110"/>
      <c r="S83" s="110"/>
      <c r="T83" s="110"/>
      <c r="U83" s="111"/>
      <c r="V83" s="111"/>
      <c r="W83" s="111"/>
      <c r="X83" s="111"/>
      <c r="Y83" s="111"/>
      <c r="Z83" s="111"/>
      <c r="AA83" s="111"/>
      <c r="AB83" s="111"/>
      <c r="AC83" s="111"/>
      <c r="AD83" s="115"/>
      <c r="AE83" s="115"/>
      <c r="AF83" s="115"/>
      <c r="AG83" s="115"/>
      <c r="AH83" s="127" t="n">
        <f aca="false">SUM(D83:AG83)</f>
        <v>0</v>
      </c>
      <c r="AI83" s="116"/>
      <c r="AJ83" s="62" t="n">
        <f aca="false">SUM(G83:M83)*10.45+SUM(N83:T83)*11.35+SUM(U83:AC83)*12.25</f>
        <v>0</v>
      </c>
    </row>
    <row r="84" customFormat="false" ht="14.25" hidden="false" customHeight="true" outlineLevel="0" collapsed="false">
      <c r="A84" s="105" t="n">
        <v>76</v>
      </c>
      <c r="B84" s="105" t="s">
        <v>43</v>
      </c>
      <c r="C84" s="114" t="s">
        <v>33</v>
      </c>
      <c r="D84" s="115"/>
      <c r="E84" s="115"/>
      <c r="F84" s="115"/>
      <c r="G84" s="108"/>
      <c r="H84" s="109"/>
      <c r="I84" s="109"/>
      <c r="J84" s="109"/>
      <c r="K84" s="109"/>
      <c r="L84" s="109"/>
      <c r="M84" s="109"/>
      <c r="N84" s="110"/>
      <c r="O84" s="110"/>
      <c r="P84" s="110"/>
      <c r="Q84" s="110"/>
      <c r="R84" s="110"/>
      <c r="S84" s="110"/>
      <c r="T84" s="110"/>
      <c r="U84" s="111"/>
      <c r="V84" s="111"/>
      <c r="W84" s="111"/>
      <c r="X84" s="111"/>
      <c r="Y84" s="111"/>
      <c r="Z84" s="111"/>
      <c r="AA84" s="111"/>
      <c r="AB84" s="111"/>
      <c r="AC84" s="111"/>
      <c r="AD84" s="115"/>
      <c r="AE84" s="115"/>
      <c r="AF84" s="115"/>
      <c r="AG84" s="115"/>
      <c r="AH84" s="127" t="n">
        <f aca="false">SUM(D84:AG84)</f>
        <v>0</v>
      </c>
      <c r="AI84" s="116"/>
      <c r="AJ84" s="62" t="n">
        <f aca="false">SUM(G84:M84)*10.45+SUM(N84:T84)*11.35+SUM(U84:AC84)*12.25</f>
        <v>0</v>
      </c>
    </row>
    <row r="85" customFormat="false" ht="14.25" hidden="false" customHeight="true" outlineLevel="0" collapsed="false">
      <c r="A85" s="105" t="n">
        <v>76</v>
      </c>
      <c r="B85" s="105" t="s">
        <v>43</v>
      </c>
      <c r="C85" s="105" t="s">
        <v>31</v>
      </c>
      <c r="D85" s="115"/>
      <c r="E85" s="115"/>
      <c r="F85" s="115"/>
      <c r="G85" s="108"/>
      <c r="H85" s="109"/>
      <c r="I85" s="109"/>
      <c r="J85" s="109"/>
      <c r="K85" s="109"/>
      <c r="L85" s="109"/>
      <c r="M85" s="109"/>
      <c r="N85" s="110"/>
      <c r="O85" s="110"/>
      <c r="P85" s="110"/>
      <c r="Q85" s="110"/>
      <c r="R85" s="110"/>
      <c r="S85" s="110"/>
      <c r="T85" s="110"/>
      <c r="U85" s="111"/>
      <c r="V85" s="111"/>
      <c r="W85" s="111"/>
      <c r="X85" s="111"/>
      <c r="Y85" s="111"/>
      <c r="Z85" s="111"/>
      <c r="AA85" s="111"/>
      <c r="AB85" s="111"/>
      <c r="AC85" s="111"/>
      <c r="AD85" s="115"/>
      <c r="AE85" s="115"/>
      <c r="AF85" s="115"/>
      <c r="AG85" s="115"/>
      <c r="AH85" s="127" t="n">
        <f aca="false">SUM(D85:AG85)</f>
        <v>0</v>
      </c>
      <c r="AI85" s="116"/>
      <c r="AJ85" s="62" t="n">
        <f aca="false">SUM(G85:M85)*10.45+SUM(N85:T85)*11.35+SUM(U85:AC85)*12.25</f>
        <v>0</v>
      </c>
    </row>
    <row r="86" customFormat="false" ht="14.25" hidden="false" customHeight="true" outlineLevel="0" collapsed="false">
      <c r="A86" s="105" t="n">
        <v>76</v>
      </c>
      <c r="B86" s="105" t="s">
        <v>43</v>
      </c>
      <c r="C86" s="114" t="s">
        <v>55</v>
      </c>
      <c r="D86" s="115"/>
      <c r="E86" s="115"/>
      <c r="F86" s="115"/>
      <c r="G86" s="108"/>
      <c r="H86" s="109"/>
      <c r="I86" s="109"/>
      <c r="J86" s="109"/>
      <c r="K86" s="109"/>
      <c r="L86" s="109"/>
      <c r="M86" s="109"/>
      <c r="N86" s="110"/>
      <c r="O86" s="110"/>
      <c r="P86" s="110"/>
      <c r="Q86" s="110"/>
      <c r="R86" s="110"/>
      <c r="S86" s="110"/>
      <c r="T86" s="110"/>
      <c r="U86" s="111"/>
      <c r="V86" s="111"/>
      <c r="W86" s="111"/>
      <c r="X86" s="111"/>
      <c r="Y86" s="111"/>
      <c r="Z86" s="111"/>
      <c r="AA86" s="111"/>
      <c r="AB86" s="111"/>
      <c r="AC86" s="111"/>
      <c r="AD86" s="115"/>
      <c r="AE86" s="115"/>
      <c r="AF86" s="115"/>
      <c r="AG86" s="115"/>
      <c r="AH86" s="127" t="n">
        <f aca="false">SUM(D86:AG86)</f>
        <v>0</v>
      </c>
      <c r="AI86" s="116"/>
      <c r="AJ86" s="62" t="n">
        <f aca="false">SUM(G86:M86)*10.45+SUM(N86:T86)*11.35+SUM(U86:AC86)*12.25</f>
        <v>0</v>
      </c>
    </row>
    <row r="87" customFormat="false" ht="14.25" hidden="false" customHeight="true" outlineLevel="0" collapsed="false">
      <c r="A87" s="105"/>
      <c r="B87" s="105"/>
      <c r="C87" s="105"/>
      <c r="D87" s="115"/>
      <c r="E87" s="115"/>
      <c r="F87" s="115"/>
      <c r="G87" s="108"/>
      <c r="H87" s="109"/>
      <c r="I87" s="109"/>
      <c r="J87" s="109"/>
      <c r="K87" s="109"/>
      <c r="L87" s="109"/>
      <c r="M87" s="109"/>
      <c r="N87" s="110"/>
      <c r="O87" s="110"/>
      <c r="P87" s="110"/>
      <c r="Q87" s="110"/>
      <c r="R87" s="110"/>
      <c r="S87" s="110"/>
      <c r="T87" s="110"/>
      <c r="U87" s="111"/>
      <c r="V87" s="111"/>
      <c r="W87" s="111"/>
      <c r="X87" s="111"/>
      <c r="Y87" s="111"/>
      <c r="Z87" s="111"/>
      <c r="AA87" s="111"/>
      <c r="AB87" s="111"/>
      <c r="AC87" s="111"/>
      <c r="AD87" s="115"/>
      <c r="AE87" s="115"/>
      <c r="AF87" s="115"/>
      <c r="AG87" s="115"/>
      <c r="AH87" s="127" t="n">
        <f aca="false">SUM(D87:AG87)</f>
        <v>0</v>
      </c>
      <c r="AI87" s="116"/>
      <c r="AJ87" s="62" t="n">
        <f aca="false">SUM(G87:M87)*10.45+SUM(N87:T87)*11.35+SUM(U87:AC87)*12.25</f>
        <v>0</v>
      </c>
    </row>
    <row r="88" customFormat="false" ht="14.25" hidden="false" customHeight="true" outlineLevel="0" collapsed="false">
      <c r="A88" s="105"/>
      <c r="B88" s="105"/>
      <c r="C88" s="105"/>
      <c r="D88" s="115"/>
      <c r="E88" s="115"/>
      <c r="F88" s="115"/>
      <c r="G88" s="108"/>
      <c r="H88" s="109"/>
      <c r="I88" s="109"/>
      <c r="J88" s="109"/>
      <c r="K88" s="109"/>
      <c r="L88" s="109"/>
      <c r="M88" s="109"/>
      <c r="N88" s="110"/>
      <c r="O88" s="110"/>
      <c r="P88" s="110"/>
      <c r="Q88" s="110"/>
      <c r="R88" s="110"/>
      <c r="S88" s="110"/>
      <c r="T88" s="110"/>
      <c r="U88" s="111"/>
      <c r="V88" s="111"/>
      <c r="W88" s="111"/>
      <c r="X88" s="111"/>
      <c r="Y88" s="111"/>
      <c r="Z88" s="111"/>
      <c r="AA88" s="111"/>
      <c r="AB88" s="111"/>
      <c r="AC88" s="111"/>
      <c r="AD88" s="115"/>
      <c r="AE88" s="115"/>
      <c r="AF88" s="115"/>
      <c r="AG88" s="115"/>
      <c r="AH88" s="52" t="n">
        <f aca="false">SUM(D88:AG88)</f>
        <v>0</v>
      </c>
      <c r="AI88" s="116"/>
      <c r="AJ88" s="62" t="n">
        <f aca="false">SUM(G88:M88)*10.45+SUM(N88:T88)*11.35+SUM(U88:AC88)*12.25</f>
        <v>0</v>
      </c>
    </row>
    <row r="89" customFormat="false" ht="14.25" hidden="false" customHeight="true" outlineLevel="0" collapsed="false">
      <c r="A89" s="122" t="s">
        <v>17</v>
      </c>
      <c r="B89" s="30" t="s">
        <v>18</v>
      </c>
      <c r="C89" s="30" t="s">
        <v>19</v>
      </c>
      <c r="D89" s="120" t="n">
        <v>18</v>
      </c>
      <c r="E89" s="84" t="n">
        <v>19</v>
      </c>
      <c r="F89" s="84" t="n">
        <v>20</v>
      </c>
      <c r="G89" s="84" t="n">
        <v>21</v>
      </c>
      <c r="H89" s="84" t="n">
        <v>22</v>
      </c>
      <c r="I89" s="84" t="n">
        <v>23</v>
      </c>
      <c r="J89" s="84" t="n">
        <v>24</v>
      </c>
      <c r="K89" s="84" t="n">
        <v>25</v>
      </c>
      <c r="L89" s="84" t="n">
        <v>26</v>
      </c>
      <c r="M89" s="84" t="n">
        <v>27</v>
      </c>
      <c r="N89" s="84" t="n">
        <v>28</v>
      </c>
      <c r="O89" s="84" t="n">
        <v>29</v>
      </c>
      <c r="P89" s="84" t="n">
        <v>30</v>
      </c>
      <c r="Q89" s="84" t="n">
        <v>31</v>
      </c>
      <c r="R89" s="84" t="n">
        <v>32</v>
      </c>
      <c r="S89" s="84" t="n">
        <v>33</v>
      </c>
      <c r="T89" s="84" t="n">
        <v>34</v>
      </c>
      <c r="U89" s="84" t="n">
        <v>35</v>
      </c>
      <c r="V89" s="84" t="n">
        <v>36</v>
      </c>
      <c r="W89" s="84" t="n">
        <v>37</v>
      </c>
      <c r="X89" s="84" t="n">
        <v>38</v>
      </c>
      <c r="Y89" s="84" t="n">
        <v>39</v>
      </c>
      <c r="Z89" s="84" t="n">
        <v>40</v>
      </c>
      <c r="AA89" s="84" t="n">
        <v>41</v>
      </c>
      <c r="AB89" s="84" t="n">
        <v>42</v>
      </c>
      <c r="AC89" s="84" t="n">
        <v>43</v>
      </c>
      <c r="AD89" s="84" t="n">
        <v>44</v>
      </c>
      <c r="AE89" s="84" t="n">
        <v>45</v>
      </c>
      <c r="AF89" s="84" t="n">
        <v>46</v>
      </c>
      <c r="AG89" s="84" t="n">
        <v>47</v>
      </c>
      <c r="AH89" s="32" t="s">
        <v>20</v>
      </c>
      <c r="AI89" s="32" t="s">
        <v>21</v>
      </c>
      <c r="AJ89" s="33" t="s">
        <v>22</v>
      </c>
    </row>
    <row r="90" customFormat="false" ht="14.25" hidden="false" customHeight="true" outlineLevel="0" collapsed="false">
      <c r="A90" s="126" t="n">
        <v>77</v>
      </c>
      <c r="B90" s="126" t="s">
        <v>56</v>
      </c>
      <c r="C90" s="126" t="s">
        <v>57</v>
      </c>
      <c r="D90" s="115"/>
      <c r="E90" s="115"/>
      <c r="F90" s="115"/>
      <c r="G90" s="108"/>
      <c r="H90" s="109"/>
      <c r="I90" s="109"/>
      <c r="J90" s="109"/>
      <c r="K90" s="109"/>
      <c r="L90" s="109"/>
      <c r="M90" s="109"/>
      <c r="N90" s="110"/>
      <c r="O90" s="110"/>
      <c r="P90" s="110"/>
      <c r="Q90" s="110"/>
      <c r="R90" s="110"/>
      <c r="S90" s="110"/>
      <c r="T90" s="110"/>
      <c r="U90" s="111"/>
      <c r="V90" s="111"/>
      <c r="W90" s="111"/>
      <c r="X90" s="111"/>
      <c r="Y90" s="111"/>
      <c r="Z90" s="111"/>
      <c r="AA90" s="111"/>
      <c r="AB90" s="111"/>
      <c r="AC90" s="111"/>
      <c r="AD90" s="115"/>
      <c r="AE90" s="115"/>
      <c r="AF90" s="115"/>
      <c r="AG90" s="115"/>
      <c r="AH90" s="127"/>
      <c r="AI90" s="116"/>
      <c r="AJ90" s="62"/>
    </row>
    <row r="91" customFormat="false" ht="14.25" hidden="false" customHeight="true" outlineLevel="0" collapsed="false">
      <c r="A91" s="105" t="n">
        <v>77</v>
      </c>
      <c r="B91" s="106" t="s">
        <v>36</v>
      </c>
      <c r="C91" s="105" t="s">
        <v>27</v>
      </c>
      <c r="D91" s="115"/>
      <c r="E91" s="115"/>
      <c r="F91" s="115"/>
      <c r="G91" s="108"/>
      <c r="H91" s="109"/>
      <c r="I91" s="109"/>
      <c r="J91" s="109"/>
      <c r="K91" s="109"/>
      <c r="L91" s="109"/>
      <c r="M91" s="109"/>
      <c r="N91" s="110"/>
      <c r="O91" s="110"/>
      <c r="P91" s="110"/>
      <c r="Q91" s="110"/>
      <c r="R91" s="110"/>
      <c r="S91" s="110"/>
      <c r="T91" s="110"/>
      <c r="U91" s="111"/>
      <c r="V91" s="111"/>
      <c r="W91" s="111"/>
      <c r="X91" s="111"/>
      <c r="Y91" s="111"/>
      <c r="Z91" s="111"/>
      <c r="AA91" s="111"/>
      <c r="AB91" s="111"/>
      <c r="AC91" s="111"/>
      <c r="AD91" s="115"/>
      <c r="AE91" s="115"/>
      <c r="AF91" s="115"/>
      <c r="AG91" s="115"/>
      <c r="AH91" s="52" t="n">
        <f aca="false">SUM(D91:AG91)</f>
        <v>0</v>
      </c>
      <c r="AI91" s="116"/>
      <c r="AJ91" s="62" t="n">
        <f aca="false">SUM(G91:M91)*10.45+SUM(N91:T91)*11.35+SUM(U91:AC91)*12.25</f>
        <v>0</v>
      </c>
    </row>
    <row r="92" customFormat="false" ht="14.25" hidden="false" customHeight="true" outlineLevel="0" collapsed="false">
      <c r="A92" s="105" t="n">
        <v>77</v>
      </c>
      <c r="B92" s="106" t="s">
        <v>36</v>
      </c>
      <c r="C92" s="105" t="s">
        <v>30</v>
      </c>
      <c r="D92" s="115"/>
      <c r="E92" s="115"/>
      <c r="F92" s="115"/>
      <c r="G92" s="108"/>
      <c r="H92" s="109"/>
      <c r="I92" s="109"/>
      <c r="J92" s="109"/>
      <c r="K92" s="109"/>
      <c r="L92" s="109"/>
      <c r="M92" s="109"/>
      <c r="N92" s="110"/>
      <c r="O92" s="110"/>
      <c r="P92" s="110"/>
      <c r="Q92" s="110"/>
      <c r="R92" s="110"/>
      <c r="S92" s="110"/>
      <c r="T92" s="110"/>
      <c r="U92" s="111"/>
      <c r="V92" s="111"/>
      <c r="W92" s="111"/>
      <c r="X92" s="111"/>
      <c r="Y92" s="111"/>
      <c r="Z92" s="111"/>
      <c r="AA92" s="111"/>
      <c r="AB92" s="111"/>
      <c r="AC92" s="111"/>
      <c r="AD92" s="115"/>
      <c r="AE92" s="115"/>
      <c r="AF92" s="115"/>
      <c r="AG92" s="115"/>
      <c r="AH92" s="52" t="n">
        <f aca="false">SUM(D92:AG92)</f>
        <v>0</v>
      </c>
      <c r="AI92" s="116"/>
      <c r="AJ92" s="62" t="n">
        <f aca="false">SUM(G92:M92)*10.45+SUM(N92:T92)*11.35+SUM(U92:AC92)*12.25</f>
        <v>0</v>
      </c>
    </row>
    <row r="93" customFormat="false" ht="14.25" hidden="false" customHeight="true" outlineLevel="0" collapsed="false">
      <c r="A93" s="105" t="n">
        <v>77</v>
      </c>
      <c r="B93" s="106" t="s">
        <v>36</v>
      </c>
      <c r="C93" s="105" t="s">
        <v>40</v>
      </c>
      <c r="D93" s="115"/>
      <c r="E93" s="115"/>
      <c r="F93" s="115"/>
      <c r="G93" s="108"/>
      <c r="H93" s="109"/>
      <c r="I93" s="109"/>
      <c r="J93" s="109"/>
      <c r="K93" s="109"/>
      <c r="L93" s="109"/>
      <c r="M93" s="109"/>
      <c r="N93" s="110"/>
      <c r="O93" s="110"/>
      <c r="P93" s="110"/>
      <c r="Q93" s="110"/>
      <c r="R93" s="110"/>
      <c r="S93" s="110"/>
      <c r="T93" s="110"/>
      <c r="U93" s="111"/>
      <c r="V93" s="111"/>
      <c r="W93" s="111"/>
      <c r="X93" s="111"/>
      <c r="Y93" s="111"/>
      <c r="Z93" s="111"/>
      <c r="AA93" s="111"/>
      <c r="AB93" s="111"/>
      <c r="AC93" s="111"/>
      <c r="AD93" s="115"/>
      <c r="AE93" s="115"/>
      <c r="AF93" s="115"/>
      <c r="AG93" s="115"/>
      <c r="AH93" s="52" t="n">
        <f aca="false">SUM(D93:AG93)</f>
        <v>0</v>
      </c>
      <c r="AI93" s="116"/>
      <c r="AJ93" s="62" t="n">
        <f aca="false">SUM(G93:M93)*10.45+SUM(N93:T93)*11.35+SUM(U93:AC93)*12.25</f>
        <v>0</v>
      </c>
    </row>
    <row r="94" customFormat="false" ht="14.25" hidden="false" customHeight="true" outlineLevel="0" collapsed="false">
      <c r="A94" s="105" t="n">
        <v>77</v>
      </c>
      <c r="B94" s="106" t="s">
        <v>36</v>
      </c>
      <c r="C94" s="105" t="s">
        <v>58</v>
      </c>
      <c r="D94" s="115"/>
      <c r="E94" s="115"/>
      <c r="F94" s="115"/>
      <c r="G94" s="108"/>
      <c r="H94" s="109"/>
      <c r="I94" s="109"/>
      <c r="J94" s="109"/>
      <c r="K94" s="109"/>
      <c r="L94" s="109"/>
      <c r="M94" s="109"/>
      <c r="N94" s="110"/>
      <c r="O94" s="110"/>
      <c r="P94" s="110"/>
      <c r="Q94" s="110"/>
      <c r="R94" s="110"/>
      <c r="S94" s="110"/>
      <c r="T94" s="110"/>
      <c r="U94" s="111"/>
      <c r="V94" s="111"/>
      <c r="W94" s="111"/>
      <c r="X94" s="111"/>
      <c r="Y94" s="111"/>
      <c r="Z94" s="111"/>
      <c r="AA94" s="111"/>
      <c r="AB94" s="111"/>
      <c r="AC94" s="111"/>
      <c r="AD94" s="115"/>
      <c r="AE94" s="115"/>
      <c r="AF94" s="115"/>
      <c r="AG94" s="115"/>
      <c r="AH94" s="52" t="n">
        <f aca="false">SUM(D94:AG94)</f>
        <v>0</v>
      </c>
      <c r="AI94" s="116"/>
      <c r="AJ94" s="62" t="n">
        <f aca="false">SUM(G94:M94)*10.45+SUM(N94:T94)*11.35+SUM(U94:AC94)*12.25</f>
        <v>0</v>
      </c>
    </row>
    <row r="95" customFormat="false" ht="14.25" hidden="false" customHeight="true" outlineLevel="0" collapsed="false">
      <c r="A95" s="105"/>
      <c r="B95" s="105"/>
      <c r="C95" s="105"/>
      <c r="D95" s="115"/>
      <c r="E95" s="115"/>
      <c r="F95" s="115"/>
      <c r="G95" s="108"/>
      <c r="H95" s="109"/>
      <c r="I95" s="109"/>
      <c r="J95" s="109"/>
      <c r="K95" s="109"/>
      <c r="L95" s="109"/>
      <c r="M95" s="109"/>
      <c r="N95" s="110"/>
      <c r="O95" s="110"/>
      <c r="P95" s="110"/>
      <c r="Q95" s="110"/>
      <c r="R95" s="110"/>
      <c r="S95" s="110"/>
      <c r="T95" s="110"/>
      <c r="U95" s="111"/>
      <c r="V95" s="111"/>
      <c r="W95" s="111"/>
      <c r="X95" s="111"/>
      <c r="Y95" s="111"/>
      <c r="Z95" s="111"/>
      <c r="AA95" s="111"/>
      <c r="AB95" s="111"/>
      <c r="AC95" s="111"/>
      <c r="AD95" s="115"/>
      <c r="AE95" s="115"/>
      <c r="AF95" s="115"/>
      <c r="AG95" s="115"/>
      <c r="AH95" s="127" t="n">
        <f aca="false">SUM(D95:AG95)</f>
        <v>0</v>
      </c>
      <c r="AI95" s="116"/>
      <c r="AJ95" s="62" t="n">
        <f aca="false">SUM(G95:M95)*10.45+SUM(N95:T95)*11.35+SUM(U95:AC95)*12.25</f>
        <v>0</v>
      </c>
    </row>
    <row r="96" customFormat="false" ht="14.25" hidden="false" customHeight="true" outlineLevel="0" collapsed="false">
      <c r="A96" s="122" t="s">
        <v>17</v>
      </c>
      <c r="B96" s="30" t="s">
        <v>18</v>
      </c>
      <c r="C96" s="30" t="s">
        <v>19</v>
      </c>
      <c r="D96" s="120" t="n">
        <v>18</v>
      </c>
      <c r="E96" s="84" t="n">
        <v>19</v>
      </c>
      <c r="F96" s="84" t="n">
        <v>20</v>
      </c>
      <c r="G96" s="84" t="n">
        <v>21</v>
      </c>
      <c r="H96" s="84" t="n">
        <v>22</v>
      </c>
      <c r="I96" s="84" t="n">
        <v>23</v>
      </c>
      <c r="J96" s="84" t="n">
        <v>24</v>
      </c>
      <c r="K96" s="84" t="n">
        <v>25</v>
      </c>
      <c r="L96" s="84" t="n">
        <v>26</v>
      </c>
      <c r="M96" s="84" t="n">
        <v>27</v>
      </c>
      <c r="N96" s="84" t="n">
        <v>28</v>
      </c>
      <c r="O96" s="84" t="n">
        <v>29</v>
      </c>
      <c r="P96" s="84" t="n">
        <v>30</v>
      </c>
      <c r="Q96" s="84" t="n">
        <v>31</v>
      </c>
      <c r="R96" s="84" t="n">
        <v>32</v>
      </c>
      <c r="S96" s="84" t="n">
        <v>33</v>
      </c>
      <c r="T96" s="84" t="n">
        <v>34</v>
      </c>
      <c r="U96" s="84" t="n">
        <v>35</v>
      </c>
      <c r="V96" s="84" t="n">
        <v>36</v>
      </c>
      <c r="W96" s="84" t="n">
        <v>37</v>
      </c>
      <c r="X96" s="84" t="n">
        <v>38</v>
      </c>
      <c r="Y96" s="84" t="n">
        <v>39</v>
      </c>
      <c r="Z96" s="84" t="n">
        <v>40</v>
      </c>
      <c r="AA96" s="84" t="n">
        <v>41</v>
      </c>
      <c r="AB96" s="84" t="n">
        <v>42</v>
      </c>
      <c r="AC96" s="84" t="n">
        <v>43</v>
      </c>
      <c r="AD96" s="84" t="n">
        <v>44</v>
      </c>
      <c r="AE96" s="84" t="n">
        <v>45</v>
      </c>
      <c r="AF96" s="84" t="n">
        <v>46</v>
      </c>
      <c r="AG96" s="84" t="n">
        <v>47</v>
      </c>
      <c r="AH96" s="32" t="s">
        <v>20</v>
      </c>
      <c r="AI96" s="32" t="s">
        <v>21</v>
      </c>
      <c r="AJ96" s="33" t="s">
        <v>22</v>
      </c>
    </row>
    <row r="97" customFormat="false" ht="14.25" hidden="false" customHeight="true" outlineLevel="0" collapsed="false">
      <c r="A97" s="131" t="n">
        <v>76</v>
      </c>
      <c r="B97" s="126" t="s">
        <v>59</v>
      </c>
      <c r="C97" s="105"/>
      <c r="D97" s="94"/>
      <c r="E97" s="94"/>
      <c r="F97" s="94"/>
      <c r="G97" s="95"/>
      <c r="H97" s="96"/>
      <c r="I97" s="97" t="n">
        <v>11.25</v>
      </c>
      <c r="J97" s="97"/>
      <c r="K97" s="98"/>
      <c r="L97" s="98"/>
      <c r="M97" s="98"/>
      <c r="N97" s="99"/>
      <c r="O97" s="99"/>
      <c r="P97" s="100" t="n">
        <v>12.15</v>
      </c>
      <c r="Q97" s="100"/>
      <c r="R97" s="99"/>
      <c r="S97" s="99"/>
      <c r="T97" s="99"/>
      <c r="U97" s="101"/>
      <c r="V97" s="101"/>
      <c r="W97" s="101"/>
      <c r="X97" s="102" t="n">
        <v>13.05</v>
      </c>
      <c r="Y97" s="102"/>
      <c r="Z97" s="101"/>
      <c r="AA97" s="103"/>
      <c r="AB97" s="103"/>
      <c r="AC97" s="103"/>
      <c r="AD97" s="94"/>
      <c r="AE97" s="94"/>
      <c r="AF97" s="94"/>
      <c r="AG97" s="94"/>
      <c r="AH97" s="116"/>
      <c r="AI97" s="116"/>
      <c r="AJ97" s="116"/>
    </row>
    <row r="98" customFormat="false" ht="14.25" hidden="false" customHeight="true" outlineLevel="0" collapsed="false">
      <c r="A98" s="90" t="n">
        <v>76</v>
      </c>
      <c r="B98" s="105" t="s">
        <v>59</v>
      </c>
      <c r="C98" s="114" t="s">
        <v>30</v>
      </c>
      <c r="D98" s="115"/>
      <c r="E98" s="115"/>
      <c r="F98" s="115"/>
      <c r="G98" s="108"/>
      <c r="H98" s="109"/>
      <c r="I98" s="109"/>
      <c r="J98" s="109"/>
      <c r="K98" s="109"/>
      <c r="L98" s="109"/>
      <c r="M98" s="109"/>
      <c r="N98" s="110"/>
      <c r="O98" s="110"/>
      <c r="P98" s="110"/>
      <c r="Q98" s="110"/>
      <c r="R98" s="110"/>
      <c r="S98" s="110"/>
      <c r="T98" s="110"/>
      <c r="U98" s="111"/>
      <c r="V98" s="111"/>
      <c r="W98" s="111"/>
      <c r="X98" s="111"/>
      <c r="Y98" s="111"/>
      <c r="Z98" s="111"/>
      <c r="AA98" s="111"/>
      <c r="AB98" s="111"/>
      <c r="AC98" s="111"/>
      <c r="AD98" s="115"/>
      <c r="AE98" s="115"/>
      <c r="AF98" s="115"/>
      <c r="AG98" s="115"/>
      <c r="AH98" s="127" t="n">
        <f aca="false">SUM(D98:AG98)</f>
        <v>0</v>
      </c>
      <c r="AI98" s="116"/>
      <c r="AJ98" s="62" t="n">
        <f aca="false">SUM(G98:M98)*11.25+SUM(N98:T98)*12.15+SUM(U98:AC98)*13.05</f>
        <v>0</v>
      </c>
    </row>
    <row r="99" customFormat="false" ht="14.25" hidden="false" customHeight="true" outlineLevel="0" collapsed="false">
      <c r="A99" s="105"/>
      <c r="B99" s="105"/>
      <c r="C99" s="105"/>
      <c r="D99" s="115"/>
      <c r="E99" s="115"/>
      <c r="F99" s="115"/>
      <c r="G99" s="108"/>
      <c r="H99" s="109"/>
      <c r="I99" s="109"/>
      <c r="J99" s="109"/>
      <c r="K99" s="109"/>
      <c r="L99" s="109"/>
      <c r="M99" s="109"/>
      <c r="N99" s="110"/>
      <c r="O99" s="110"/>
      <c r="P99" s="110"/>
      <c r="Q99" s="110"/>
      <c r="R99" s="110"/>
      <c r="S99" s="110"/>
      <c r="T99" s="110"/>
      <c r="U99" s="111"/>
      <c r="V99" s="111"/>
      <c r="W99" s="111"/>
      <c r="X99" s="111"/>
      <c r="Y99" s="111"/>
      <c r="Z99" s="111"/>
      <c r="AA99" s="111"/>
      <c r="AB99" s="111"/>
      <c r="AC99" s="111"/>
      <c r="AD99" s="115"/>
      <c r="AE99" s="115"/>
      <c r="AF99" s="115"/>
      <c r="AG99" s="115"/>
      <c r="AH99" s="52" t="n">
        <f aca="false">SUM(D99:AG99)</f>
        <v>0</v>
      </c>
      <c r="AI99" s="116"/>
      <c r="AJ99" s="62" t="n">
        <f aca="false">SUM(G99:M99)*11.25+SUM(N99:T99)*12.15+SUM(U99:AC99)*13.05</f>
        <v>0</v>
      </c>
    </row>
    <row r="100" customFormat="false" ht="14.25" hidden="false" customHeight="true" outlineLevel="0" collapsed="false">
      <c r="A100" s="105"/>
      <c r="B100" s="105"/>
      <c r="C100" s="105"/>
      <c r="D100" s="115"/>
      <c r="E100" s="115"/>
      <c r="F100" s="115"/>
      <c r="G100" s="108"/>
      <c r="H100" s="109"/>
      <c r="I100" s="109"/>
      <c r="J100" s="109"/>
      <c r="K100" s="109"/>
      <c r="L100" s="109"/>
      <c r="M100" s="109"/>
      <c r="N100" s="110"/>
      <c r="O100" s="110"/>
      <c r="P100" s="110"/>
      <c r="Q100" s="110"/>
      <c r="R100" s="110"/>
      <c r="S100" s="110"/>
      <c r="T100" s="110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5"/>
      <c r="AE100" s="115"/>
      <c r="AF100" s="115"/>
      <c r="AG100" s="115"/>
      <c r="AH100" s="52" t="n">
        <f aca="false">SUM(D100:AG100)</f>
        <v>0</v>
      </c>
      <c r="AI100" s="116"/>
      <c r="AJ100" s="62" t="n">
        <f aca="false">SUM(G100:M100)*11.25+SUM(N100:T100)*12.15+SUM(U100:AC100)*13.05</f>
        <v>0</v>
      </c>
    </row>
    <row r="101" customFormat="false" ht="14.25" hidden="false" customHeight="true" outlineLevel="0" collapsed="false">
      <c r="A101" s="128" t="s">
        <v>17</v>
      </c>
      <c r="B101" s="30" t="s">
        <v>18</v>
      </c>
      <c r="C101" s="30" t="s">
        <v>19</v>
      </c>
      <c r="D101" s="120" t="n">
        <v>18</v>
      </c>
      <c r="E101" s="84" t="n">
        <v>19</v>
      </c>
      <c r="F101" s="84" t="n">
        <v>20</v>
      </c>
      <c r="G101" s="84" t="n">
        <v>21</v>
      </c>
      <c r="H101" s="84" t="n">
        <v>22</v>
      </c>
      <c r="I101" s="84" t="n">
        <v>23</v>
      </c>
      <c r="J101" s="84" t="n">
        <v>24</v>
      </c>
      <c r="K101" s="84" t="n">
        <v>25</v>
      </c>
      <c r="L101" s="84" t="n">
        <v>26</v>
      </c>
      <c r="M101" s="84" t="n">
        <v>27</v>
      </c>
      <c r="N101" s="84" t="n">
        <v>28</v>
      </c>
      <c r="O101" s="84" t="n">
        <v>29</v>
      </c>
      <c r="P101" s="84" t="n">
        <v>30</v>
      </c>
      <c r="Q101" s="84" t="n">
        <v>31</v>
      </c>
      <c r="R101" s="84" t="n">
        <v>32</v>
      </c>
      <c r="S101" s="84" t="n">
        <v>33</v>
      </c>
      <c r="T101" s="84" t="n">
        <v>34</v>
      </c>
      <c r="U101" s="84" t="n">
        <v>35</v>
      </c>
      <c r="V101" s="84" t="n">
        <v>36</v>
      </c>
      <c r="W101" s="84" t="n">
        <v>37</v>
      </c>
      <c r="X101" s="84" t="n">
        <v>38</v>
      </c>
      <c r="Y101" s="84" t="n">
        <v>39</v>
      </c>
      <c r="Z101" s="84" t="n">
        <v>40</v>
      </c>
      <c r="AA101" s="84" t="n">
        <v>41</v>
      </c>
      <c r="AB101" s="84" t="n">
        <v>42</v>
      </c>
      <c r="AC101" s="84" t="n">
        <v>43</v>
      </c>
      <c r="AD101" s="84" t="n">
        <v>44</v>
      </c>
      <c r="AE101" s="84" t="n">
        <v>45</v>
      </c>
      <c r="AF101" s="84" t="n">
        <v>46</v>
      </c>
      <c r="AG101" s="84" t="n">
        <v>47</v>
      </c>
      <c r="AH101" s="32" t="s">
        <v>20</v>
      </c>
      <c r="AI101" s="32" t="s">
        <v>21</v>
      </c>
      <c r="AJ101" s="33" t="s">
        <v>22</v>
      </c>
    </row>
    <row r="102" customFormat="false" ht="14.25" hidden="false" customHeight="true" outlineLevel="0" collapsed="false">
      <c r="A102" s="126" t="n">
        <v>78</v>
      </c>
      <c r="B102" s="126" t="s">
        <v>60</v>
      </c>
      <c r="C102" s="126" t="s">
        <v>61</v>
      </c>
      <c r="D102" s="94"/>
      <c r="E102" s="94"/>
      <c r="F102" s="94"/>
      <c r="G102" s="95"/>
      <c r="H102" s="96"/>
      <c r="I102" s="97" t="n">
        <v>12.2</v>
      </c>
      <c r="J102" s="97"/>
      <c r="K102" s="98"/>
      <c r="L102" s="98"/>
      <c r="M102" s="98"/>
      <c r="N102" s="99"/>
      <c r="O102" s="99"/>
      <c r="P102" s="100" t="n">
        <v>13.1</v>
      </c>
      <c r="Q102" s="100"/>
      <c r="R102" s="99"/>
      <c r="S102" s="99"/>
      <c r="T102" s="99"/>
      <c r="U102" s="101"/>
      <c r="V102" s="101"/>
      <c r="W102" s="101"/>
      <c r="X102" s="102" t="n">
        <v>14</v>
      </c>
      <c r="Y102" s="102"/>
      <c r="Z102" s="103"/>
      <c r="AA102" s="103"/>
      <c r="AB102" s="103"/>
      <c r="AC102" s="103"/>
      <c r="AD102" s="115"/>
      <c r="AE102" s="115"/>
      <c r="AF102" s="115"/>
      <c r="AG102" s="115"/>
      <c r="AH102" s="116"/>
      <c r="AI102" s="116"/>
      <c r="AJ102" s="116"/>
    </row>
    <row r="103" customFormat="false" ht="14.25" hidden="false" customHeight="true" outlineLevel="0" collapsed="false">
      <c r="A103" s="105" t="n">
        <v>78</v>
      </c>
      <c r="B103" s="105" t="s">
        <v>62</v>
      </c>
      <c r="C103" s="114" t="s">
        <v>27</v>
      </c>
      <c r="D103" s="115"/>
      <c r="E103" s="115"/>
      <c r="F103" s="115"/>
      <c r="G103" s="108"/>
      <c r="H103" s="109"/>
      <c r="I103" s="109"/>
      <c r="J103" s="109"/>
      <c r="K103" s="109"/>
      <c r="L103" s="109"/>
      <c r="M103" s="109"/>
      <c r="N103" s="110"/>
      <c r="O103" s="110"/>
      <c r="P103" s="110"/>
      <c r="Q103" s="110"/>
      <c r="R103" s="110"/>
      <c r="S103" s="110"/>
      <c r="T103" s="110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5"/>
      <c r="AE103" s="115"/>
      <c r="AF103" s="115"/>
      <c r="AG103" s="115"/>
      <c r="AH103" s="127" t="n">
        <f aca="false">SUM(D103:AG103)</f>
        <v>0</v>
      </c>
      <c r="AI103" s="116"/>
      <c r="AJ103" s="62" t="n">
        <f aca="false">SUM(G103:M103)*12.2+SUM(N103:T103)*13.1+SUM(U103:AC103)*14</f>
        <v>0</v>
      </c>
    </row>
    <row r="104" customFormat="false" ht="14.25" hidden="false" customHeight="true" outlineLevel="0" collapsed="false">
      <c r="A104" s="105" t="n">
        <v>78</v>
      </c>
      <c r="B104" s="105" t="s">
        <v>62</v>
      </c>
      <c r="C104" s="105" t="s">
        <v>26</v>
      </c>
      <c r="D104" s="115"/>
      <c r="E104" s="115"/>
      <c r="F104" s="115"/>
      <c r="G104" s="108"/>
      <c r="H104" s="109"/>
      <c r="I104" s="109"/>
      <c r="J104" s="109"/>
      <c r="K104" s="109"/>
      <c r="L104" s="109"/>
      <c r="M104" s="109"/>
      <c r="N104" s="110"/>
      <c r="O104" s="110"/>
      <c r="P104" s="110"/>
      <c r="Q104" s="110"/>
      <c r="R104" s="110"/>
      <c r="S104" s="110"/>
      <c r="T104" s="110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5"/>
      <c r="AE104" s="115"/>
      <c r="AF104" s="115"/>
      <c r="AG104" s="115"/>
      <c r="AH104" s="127" t="n">
        <f aca="false">SUM(D104:AG104)</f>
        <v>0</v>
      </c>
      <c r="AI104" s="116"/>
      <c r="AJ104" s="62" t="n">
        <f aca="false">SUM(G104:M104)*12.2+SUM(N104:T104)*13.1+SUM(U104:AC104)*14</f>
        <v>0</v>
      </c>
    </row>
    <row r="105" customFormat="false" ht="14.25" hidden="false" customHeight="true" outlineLevel="0" collapsed="false">
      <c r="A105" s="105"/>
      <c r="B105" s="105"/>
      <c r="C105" s="118"/>
      <c r="D105" s="115"/>
      <c r="E105" s="115"/>
      <c r="F105" s="115"/>
      <c r="G105" s="108"/>
      <c r="H105" s="109"/>
      <c r="I105" s="109"/>
      <c r="J105" s="109"/>
      <c r="K105" s="109"/>
      <c r="L105" s="109"/>
      <c r="M105" s="109"/>
      <c r="N105" s="110"/>
      <c r="O105" s="110"/>
      <c r="P105" s="110"/>
      <c r="Q105" s="110"/>
      <c r="R105" s="110"/>
      <c r="S105" s="110"/>
      <c r="T105" s="110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5"/>
      <c r="AE105" s="115"/>
      <c r="AF105" s="115"/>
      <c r="AG105" s="115"/>
      <c r="AH105" s="127" t="n">
        <f aca="false">SUM(D105:AG105)</f>
        <v>0</v>
      </c>
      <c r="AI105" s="116"/>
      <c r="AJ105" s="62" t="n">
        <f aca="false">SUM(G105:M105)*12.2+SUM(N105:T105)*13.1+SUM(U105:AC105)*14</f>
        <v>0</v>
      </c>
    </row>
    <row r="106" customFormat="false" ht="14.25" hidden="false" customHeight="true" outlineLevel="0" collapsed="false">
      <c r="A106" s="105"/>
      <c r="B106" s="105"/>
      <c r="C106" s="118"/>
      <c r="D106" s="115"/>
      <c r="E106" s="115"/>
      <c r="F106" s="115"/>
      <c r="G106" s="108"/>
      <c r="H106" s="109"/>
      <c r="I106" s="109"/>
      <c r="J106" s="109"/>
      <c r="K106" s="109"/>
      <c r="L106" s="109"/>
      <c r="M106" s="109"/>
      <c r="N106" s="110"/>
      <c r="O106" s="110"/>
      <c r="P106" s="110"/>
      <c r="Q106" s="110"/>
      <c r="R106" s="110"/>
      <c r="S106" s="110"/>
      <c r="T106" s="110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5"/>
      <c r="AE106" s="115"/>
      <c r="AF106" s="115"/>
      <c r="AG106" s="115"/>
      <c r="AH106" s="127" t="n">
        <f aca="false">SUM(D106:AG106)</f>
        <v>0</v>
      </c>
      <c r="AI106" s="116"/>
      <c r="AJ106" s="62" t="n">
        <f aca="false">SUM(G106:M106)*12.2+SUM(N106:T106)*13.1+SUM(U106:AC106)*14</f>
        <v>0</v>
      </c>
    </row>
    <row r="107" customFormat="false" ht="14.25" hidden="false" customHeight="true" outlineLevel="0" collapsed="false">
      <c r="A107" s="128" t="s">
        <v>17</v>
      </c>
      <c r="B107" s="30" t="s">
        <v>18</v>
      </c>
      <c r="C107" s="30" t="s">
        <v>19</v>
      </c>
      <c r="D107" s="120" t="n">
        <v>18</v>
      </c>
      <c r="E107" s="84" t="n">
        <v>19</v>
      </c>
      <c r="F107" s="84" t="n">
        <v>20</v>
      </c>
      <c r="G107" s="84" t="n">
        <v>21</v>
      </c>
      <c r="H107" s="84" t="n">
        <v>22</v>
      </c>
      <c r="I107" s="84" t="n">
        <v>23</v>
      </c>
      <c r="J107" s="84" t="n">
        <v>24</v>
      </c>
      <c r="K107" s="84" t="n">
        <v>25</v>
      </c>
      <c r="L107" s="84" t="n">
        <v>26</v>
      </c>
      <c r="M107" s="84" t="n">
        <v>27</v>
      </c>
      <c r="N107" s="84" t="n">
        <v>28</v>
      </c>
      <c r="O107" s="84" t="n">
        <v>29</v>
      </c>
      <c r="P107" s="84" t="n">
        <v>30</v>
      </c>
      <c r="Q107" s="84" t="n">
        <v>31</v>
      </c>
      <c r="R107" s="84" t="n">
        <v>32</v>
      </c>
      <c r="S107" s="84" t="n">
        <v>33</v>
      </c>
      <c r="T107" s="84" t="n">
        <v>34</v>
      </c>
      <c r="U107" s="84" t="n">
        <v>35</v>
      </c>
      <c r="V107" s="84" t="n">
        <v>36</v>
      </c>
      <c r="W107" s="84" t="n">
        <v>37</v>
      </c>
      <c r="X107" s="84" t="n">
        <v>38</v>
      </c>
      <c r="Y107" s="84" t="n">
        <v>39</v>
      </c>
      <c r="Z107" s="84" t="n">
        <v>40</v>
      </c>
      <c r="AA107" s="84" t="n">
        <v>41</v>
      </c>
      <c r="AB107" s="84" t="n">
        <v>42</v>
      </c>
      <c r="AC107" s="84" t="n">
        <v>43</v>
      </c>
      <c r="AD107" s="84" t="n">
        <v>44</v>
      </c>
      <c r="AE107" s="84" t="n">
        <v>45</v>
      </c>
      <c r="AF107" s="84" t="n">
        <v>46</v>
      </c>
      <c r="AG107" s="84" t="n">
        <v>47</v>
      </c>
      <c r="AH107" s="32" t="s">
        <v>20</v>
      </c>
      <c r="AI107" s="32" t="s">
        <v>21</v>
      </c>
      <c r="AJ107" s="33" t="s">
        <v>22</v>
      </c>
    </row>
    <row r="108" customFormat="false" ht="14.25" hidden="false" customHeight="true" outlineLevel="0" collapsed="false">
      <c r="A108" s="126" t="n">
        <v>78</v>
      </c>
      <c r="B108" s="126" t="s">
        <v>60</v>
      </c>
      <c r="C108" s="126" t="s">
        <v>61</v>
      </c>
      <c r="D108" s="94"/>
      <c r="E108" s="94"/>
      <c r="F108" s="94"/>
      <c r="G108" s="95"/>
      <c r="H108" s="96"/>
      <c r="I108" s="97" t="n">
        <v>13.3</v>
      </c>
      <c r="J108" s="97"/>
      <c r="K108" s="98"/>
      <c r="L108" s="98"/>
      <c r="M108" s="98"/>
      <c r="N108" s="99"/>
      <c r="O108" s="99"/>
      <c r="P108" s="100" t="n">
        <v>14.2</v>
      </c>
      <c r="Q108" s="100"/>
      <c r="R108" s="99"/>
      <c r="S108" s="99"/>
      <c r="T108" s="99"/>
      <c r="U108" s="101"/>
      <c r="V108" s="101"/>
      <c r="W108" s="101"/>
      <c r="X108" s="102" t="n">
        <v>15.1</v>
      </c>
      <c r="Y108" s="102"/>
      <c r="Z108" s="103"/>
      <c r="AA108" s="103"/>
      <c r="AB108" s="103"/>
      <c r="AC108" s="103"/>
      <c r="AD108" s="115"/>
      <c r="AE108" s="115"/>
      <c r="AF108" s="115"/>
      <c r="AG108" s="115"/>
      <c r="AH108" s="116"/>
      <c r="AI108" s="116"/>
      <c r="AJ108" s="116"/>
    </row>
    <row r="109" customFormat="false" ht="14.25" hidden="false" customHeight="true" outlineLevel="0" collapsed="false">
      <c r="A109" s="105" t="n">
        <v>78</v>
      </c>
      <c r="B109" s="105" t="s">
        <v>43</v>
      </c>
      <c r="C109" s="105" t="s">
        <v>39</v>
      </c>
      <c r="D109" s="115"/>
      <c r="E109" s="115"/>
      <c r="F109" s="115"/>
      <c r="G109" s="108"/>
      <c r="H109" s="109"/>
      <c r="I109" s="109"/>
      <c r="J109" s="109"/>
      <c r="K109" s="109"/>
      <c r="L109" s="109"/>
      <c r="M109" s="109"/>
      <c r="N109" s="110"/>
      <c r="O109" s="110"/>
      <c r="P109" s="110"/>
      <c r="Q109" s="110"/>
      <c r="R109" s="110"/>
      <c r="S109" s="110"/>
      <c r="T109" s="110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5"/>
      <c r="AE109" s="115"/>
      <c r="AF109" s="115"/>
      <c r="AG109" s="115"/>
      <c r="AH109" s="127" t="n">
        <f aca="false">SUM(D109:AG109)</f>
        <v>0</v>
      </c>
      <c r="AI109" s="116"/>
      <c r="AJ109" s="62" t="n">
        <f aca="false">SUM(G109:M109)*13.3+SUM(N109:T109)*14.2+SUM(U109:AC109)*15.1</f>
        <v>0</v>
      </c>
    </row>
    <row r="110" customFormat="false" ht="14.25" hidden="false" customHeight="true" outlineLevel="0" collapsed="false">
      <c r="A110" s="105" t="n">
        <v>78</v>
      </c>
      <c r="B110" s="105" t="s">
        <v>43</v>
      </c>
      <c r="C110" s="105" t="s">
        <v>46</v>
      </c>
      <c r="D110" s="115"/>
      <c r="E110" s="115"/>
      <c r="F110" s="115"/>
      <c r="G110" s="108"/>
      <c r="H110" s="109"/>
      <c r="I110" s="109"/>
      <c r="J110" s="109"/>
      <c r="K110" s="109"/>
      <c r="L110" s="109"/>
      <c r="M110" s="109"/>
      <c r="N110" s="110"/>
      <c r="O110" s="110"/>
      <c r="P110" s="110"/>
      <c r="Q110" s="110"/>
      <c r="R110" s="110"/>
      <c r="S110" s="110"/>
      <c r="T110" s="110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5"/>
      <c r="AE110" s="115"/>
      <c r="AF110" s="115"/>
      <c r="AG110" s="115"/>
      <c r="AH110" s="127" t="n">
        <f aca="false">SUM(D110:AG110)</f>
        <v>0</v>
      </c>
      <c r="AI110" s="116"/>
      <c r="AJ110" s="62" t="n">
        <f aca="false">SUM(G110:M110)*13.3+SUM(N110:T110)*14.2+SUM(U110:AC110)*15.1</f>
        <v>0</v>
      </c>
    </row>
    <row r="111" customFormat="false" ht="14.25" hidden="false" customHeight="true" outlineLevel="0" collapsed="false">
      <c r="A111" s="105"/>
      <c r="B111" s="105"/>
      <c r="C111" s="118"/>
      <c r="D111" s="115"/>
      <c r="E111" s="115"/>
      <c r="F111" s="115"/>
      <c r="G111" s="108"/>
      <c r="H111" s="109"/>
      <c r="I111" s="109"/>
      <c r="J111" s="109"/>
      <c r="K111" s="109"/>
      <c r="L111" s="109"/>
      <c r="M111" s="109"/>
      <c r="N111" s="110"/>
      <c r="O111" s="110"/>
      <c r="P111" s="110"/>
      <c r="Q111" s="110"/>
      <c r="R111" s="110"/>
      <c r="S111" s="110"/>
      <c r="T111" s="110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5"/>
      <c r="AE111" s="115"/>
      <c r="AF111" s="115"/>
      <c r="AG111" s="115"/>
      <c r="AH111" s="127" t="n">
        <f aca="false">SUM(D111:AG111)</f>
        <v>0</v>
      </c>
      <c r="AI111" s="116"/>
      <c r="AJ111" s="62" t="n">
        <f aca="false">SUM(G111:M111)*13.3+SUM(N111:T111)*14.2+SUM(U111:AC111)*15.1</f>
        <v>0</v>
      </c>
    </row>
    <row r="112" customFormat="false" ht="14.25" hidden="false" customHeight="true" outlineLevel="0" collapsed="false">
      <c r="A112" s="128" t="s">
        <v>17</v>
      </c>
      <c r="B112" s="30" t="s">
        <v>18</v>
      </c>
      <c r="C112" s="30" t="s">
        <v>19</v>
      </c>
      <c r="D112" s="120" t="n">
        <v>18</v>
      </c>
      <c r="E112" s="84" t="n">
        <v>19</v>
      </c>
      <c r="F112" s="84" t="n">
        <v>20</v>
      </c>
      <c r="G112" s="84" t="n">
        <v>21</v>
      </c>
      <c r="H112" s="84" t="n">
        <v>22</v>
      </c>
      <c r="I112" s="84" t="n">
        <v>23</v>
      </c>
      <c r="J112" s="84" t="n">
        <v>24</v>
      </c>
      <c r="K112" s="84" t="n">
        <v>25</v>
      </c>
      <c r="L112" s="84" t="n">
        <v>26</v>
      </c>
      <c r="M112" s="84" t="n">
        <v>27</v>
      </c>
      <c r="N112" s="84" t="n">
        <v>28</v>
      </c>
      <c r="O112" s="84" t="n">
        <v>29</v>
      </c>
      <c r="P112" s="84" t="n">
        <v>30</v>
      </c>
      <c r="Q112" s="84" t="n">
        <v>31</v>
      </c>
      <c r="R112" s="84" t="n">
        <v>32</v>
      </c>
      <c r="S112" s="84" t="n">
        <v>33</v>
      </c>
      <c r="T112" s="84" t="n">
        <v>34</v>
      </c>
      <c r="U112" s="84" t="n">
        <v>35</v>
      </c>
      <c r="V112" s="84" t="n">
        <v>36</v>
      </c>
      <c r="W112" s="84" t="n">
        <v>37</v>
      </c>
      <c r="X112" s="84" t="n">
        <v>38</v>
      </c>
      <c r="Y112" s="84" t="n">
        <v>39</v>
      </c>
      <c r="Z112" s="84" t="n">
        <v>40</v>
      </c>
      <c r="AA112" s="84" t="n">
        <v>41</v>
      </c>
      <c r="AB112" s="84" t="n">
        <v>42</v>
      </c>
      <c r="AC112" s="84" t="n">
        <v>43</v>
      </c>
      <c r="AD112" s="84" t="n">
        <v>44</v>
      </c>
      <c r="AE112" s="84" t="n">
        <v>45</v>
      </c>
      <c r="AF112" s="84" t="n">
        <v>46</v>
      </c>
      <c r="AG112" s="84" t="n">
        <v>47</v>
      </c>
      <c r="AH112" s="32" t="s">
        <v>20</v>
      </c>
      <c r="AI112" s="32" t="s">
        <v>21</v>
      </c>
      <c r="AJ112" s="33" t="s">
        <v>22</v>
      </c>
    </row>
    <row r="113" customFormat="false" ht="14.25" hidden="false" customHeight="true" outlineLevel="0" collapsed="false">
      <c r="A113" s="131" t="n">
        <v>80</v>
      </c>
      <c r="B113" s="126" t="s">
        <v>63</v>
      </c>
      <c r="C113" s="126" t="s">
        <v>61</v>
      </c>
      <c r="D113" s="115"/>
      <c r="E113" s="115"/>
      <c r="F113" s="115"/>
      <c r="G113" s="132"/>
      <c r="H113" s="132"/>
      <c r="I113" s="132"/>
      <c r="J113" s="132"/>
      <c r="K113" s="133"/>
      <c r="L113" s="133"/>
      <c r="M113" s="100" t="n">
        <v>16</v>
      </c>
      <c r="N113" s="100"/>
      <c r="O113" s="134"/>
      <c r="P113" s="134"/>
      <c r="Q113" s="134"/>
      <c r="R113" s="135"/>
      <c r="S113" s="135"/>
      <c r="T113" s="102" t="n">
        <v>16.5</v>
      </c>
      <c r="U113" s="102"/>
      <c r="V113" s="135"/>
      <c r="W113" s="136"/>
      <c r="X113" s="136"/>
      <c r="Y113" s="132"/>
      <c r="Z113" s="132"/>
      <c r="AA113" s="132"/>
      <c r="AB113" s="132"/>
      <c r="AC113" s="132"/>
      <c r="AD113" s="115"/>
      <c r="AE113" s="115"/>
      <c r="AF113" s="115"/>
      <c r="AG113" s="115"/>
      <c r="AH113" s="116"/>
      <c r="AI113" s="116"/>
      <c r="AJ113" s="116"/>
    </row>
    <row r="114" customFormat="false" ht="14.25" hidden="false" customHeight="true" outlineLevel="0" collapsed="false">
      <c r="A114" s="126" t="n">
        <v>80</v>
      </c>
      <c r="B114" s="105" t="s">
        <v>64</v>
      </c>
      <c r="C114" s="114" t="s">
        <v>65</v>
      </c>
      <c r="D114" s="115"/>
      <c r="E114" s="115"/>
      <c r="F114" s="115"/>
      <c r="G114" s="132"/>
      <c r="H114" s="132"/>
      <c r="I114" s="132"/>
      <c r="J114" s="132"/>
      <c r="K114" s="137"/>
      <c r="L114" s="137"/>
      <c r="M114" s="137"/>
      <c r="N114" s="137"/>
      <c r="O114" s="137"/>
      <c r="P114" s="137"/>
      <c r="Q114" s="137"/>
      <c r="R114" s="138"/>
      <c r="S114" s="138"/>
      <c r="T114" s="138"/>
      <c r="U114" s="138"/>
      <c r="V114" s="138"/>
      <c r="W114" s="138"/>
      <c r="X114" s="138"/>
      <c r="Y114" s="132"/>
      <c r="Z114" s="132"/>
      <c r="AA114" s="132"/>
      <c r="AB114" s="132"/>
      <c r="AC114" s="132"/>
      <c r="AD114" s="115"/>
      <c r="AE114" s="115"/>
      <c r="AF114" s="115"/>
      <c r="AG114" s="115"/>
      <c r="AH114" s="127" t="n">
        <f aca="false">SUM(D114:AG114)</f>
        <v>0</v>
      </c>
      <c r="AI114" s="116"/>
      <c r="AJ114" s="62" t="n">
        <f aca="false">SUM(K114:Q114)*16+SUM(R114:X114)*16.5</f>
        <v>0</v>
      </c>
    </row>
    <row r="115" customFormat="false" ht="14.25" hidden="false" customHeight="true" outlineLevel="0" collapsed="false">
      <c r="A115" s="105"/>
      <c r="B115" s="105" t="s">
        <v>66</v>
      </c>
      <c r="C115" s="114" t="s">
        <v>67</v>
      </c>
      <c r="D115" s="115"/>
      <c r="E115" s="115"/>
      <c r="F115" s="115"/>
      <c r="G115" s="132"/>
      <c r="H115" s="132"/>
      <c r="I115" s="132"/>
      <c r="J115" s="132"/>
      <c r="K115" s="137"/>
      <c r="L115" s="137"/>
      <c r="M115" s="137"/>
      <c r="N115" s="137"/>
      <c r="O115" s="137"/>
      <c r="P115" s="137"/>
      <c r="Q115" s="137"/>
      <c r="R115" s="138"/>
      <c r="S115" s="138"/>
      <c r="T115" s="138"/>
      <c r="U115" s="138"/>
      <c r="V115" s="138"/>
      <c r="W115" s="138"/>
      <c r="X115" s="138"/>
      <c r="Y115" s="132"/>
      <c r="Z115" s="132"/>
      <c r="AA115" s="132"/>
      <c r="AB115" s="132"/>
      <c r="AC115" s="132"/>
      <c r="AD115" s="115"/>
      <c r="AE115" s="115"/>
      <c r="AF115" s="115"/>
      <c r="AG115" s="115"/>
      <c r="AH115" s="127" t="n">
        <f aca="false">SUM(D115:AG115)</f>
        <v>0</v>
      </c>
      <c r="AI115" s="116"/>
      <c r="AJ115" s="62" t="n">
        <f aca="false">SUM(K115:Q115)*16+SUM(R115:X115)*16.5</f>
        <v>0</v>
      </c>
    </row>
    <row r="116" customFormat="false" ht="14.25" hidden="false" customHeight="true" outlineLevel="0" collapsed="false">
      <c r="A116" s="105"/>
      <c r="B116" s="105" t="s">
        <v>68</v>
      </c>
      <c r="C116" s="105" t="s">
        <v>69</v>
      </c>
      <c r="D116" s="115"/>
      <c r="E116" s="115"/>
      <c r="F116" s="115"/>
      <c r="G116" s="132"/>
      <c r="H116" s="132"/>
      <c r="I116" s="132"/>
      <c r="J116" s="132"/>
      <c r="K116" s="137"/>
      <c r="L116" s="137"/>
      <c r="M116" s="137"/>
      <c r="N116" s="137"/>
      <c r="O116" s="137"/>
      <c r="P116" s="137"/>
      <c r="Q116" s="137"/>
      <c r="R116" s="138"/>
      <c r="S116" s="138"/>
      <c r="T116" s="138"/>
      <c r="U116" s="138"/>
      <c r="V116" s="138"/>
      <c r="W116" s="138"/>
      <c r="X116" s="138"/>
      <c r="Y116" s="132"/>
      <c r="Z116" s="132"/>
      <c r="AA116" s="132"/>
      <c r="AB116" s="132"/>
      <c r="AC116" s="132"/>
      <c r="AD116" s="115"/>
      <c r="AE116" s="115"/>
      <c r="AF116" s="115"/>
      <c r="AG116" s="115"/>
      <c r="AH116" s="52" t="n">
        <f aca="false">SUM(D116:AG116)</f>
        <v>0</v>
      </c>
      <c r="AI116" s="116"/>
      <c r="AJ116" s="62" t="n">
        <f aca="false">SUM(K116:Q116)*16+SUM(R116:X116)*16.5</f>
        <v>0</v>
      </c>
    </row>
    <row r="117" customFormat="false" ht="14.25" hidden="false" customHeight="true" outlineLevel="0" collapsed="false">
      <c r="A117" s="126"/>
      <c r="B117" s="139" t="s">
        <v>70</v>
      </c>
      <c r="C117" s="140" t="s">
        <v>71</v>
      </c>
      <c r="D117" s="115"/>
      <c r="E117" s="115"/>
      <c r="F117" s="115"/>
      <c r="G117" s="132"/>
      <c r="H117" s="132"/>
      <c r="I117" s="132"/>
      <c r="J117" s="132"/>
      <c r="K117" s="137"/>
      <c r="L117" s="137"/>
      <c r="M117" s="137"/>
      <c r="N117" s="137"/>
      <c r="O117" s="137"/>
      <c r="P117" s="137"/>
      <c r="Q117" s="137"/>
      <c r="R117" s="138"/>
      <c r="S117" s="138"/>
      <c r="T117" s="138"/>
      <c r="U117" s="138"/>
      <c r="V117" s="138"/>
      <c r="W117" s="138"/>
      <c r="X117" s="138"/>
      <c r="Y117" s="132"/>
      <c r="Z117" s="132"/>
      <c r="AA117" s="132"/>
      <c r="AB117" s="132"/>
      <c r="AC117" s="132"/>
      <c r="AD117" s="115"/>
      <c r="AE117" s="115"/>
      <c r="AF117" s="115"/>
      <c r="AG117" s="115"/>
      <c r="AH117" s="52" t="n">
        <f aca="false">SUM(D117:AG117)</f>
        <v>0</v>
      </c>
      <c r="AI117" s="116"/>
      <c r="AJ117" s="62" t="n">
        <f aca="false">SUM(K117:Q117)*16+SUM(R117:X117)*16.5</f>
        <v>0</v>
      </c>
    </row>
    <row r="118" customFormat="false" ht="14.25" hidden="false" customHeight="true" outlineLevel="0" collapsed="false">
      <c r="A118" s="126"/>
      <c r="B118" s="105"/>
      <c r="C118" s="118"/>
      <c r="D118" s="115"/>
      <c r="E118" s="115"/>
      <c r="F118" s="115"/>
      <c r="G118" s="132"/>
      <c r="H118" s="132"/>
      <c r="I118" s="132"/>
      <c r="J118" s="132"/>
      <c r="K118" s="137"/>
      <c r="L118" s="137"/>
      <c r="M118" s="137"/>
      <c r="N118" s="137"/>
      <c r="O118" s="137"/>
      <c r="P118" s="137"/>
      <c r="Q118" s="137"/>
      <c r="R118" s="138"/>
      <c r="S118" s="138"/>
      <c r="T118" s="138"/>
      <c r="U118" s="138"/>
      <c r="V118" s="138"/>
      <c r="W118" s="138"/>
      <c r="X118" s="138"/>
      <c r="Y118" s="132"/>
      <c r="Z118" s="132"/>
      <c r="AA118" s="132"/>
      <c r="AB118" s="132"/>
      <c r="AC118" s="132"/>
      <c r="AD118" s="115"/>
      <c r="AE118" s="115"/>
      <c r="AF118" s="115"/>
      <c r="AG118" s="115"/>
      <c r="AH118" s="127" t="n">
        <f aca="false">SUM(D118:AG118)</f>
        <v>0</v>
      </c>
      <c r="AI118" s="116"/>
      <c r="AJ118" s="62" t="n">
        <f aca="false">SUM(K118:Q118)*16+SUM(R118:X118)*16.5</f>
        <v>0</v>
      </c>
    </row>
    <row r="119" customFormat="false" ht="14.25" hidden="false" customHeight="true" outlineLevel="0" collapsed="false">
      <c r="A119" s="105"/>
      <c r="B119" s="105"/>
      <c r="C119" s="118"/>
      <c r="D119" s="115"/>
      <c r="E119" s="115"/>
      <c r="F119" s="115"/>
      <c r="G119" s="132"/>
      <c r="H119" s="132"/>
      <c r="I119" s="132"/>
      <c r="J119" s="132"/>
      <c r="K119" s="137"/>
      <c r="L119" s="137"/>
      <c r="M119" s="137"/>
      <c r="N119" s="137"/>
      <c r="O119" s="137"/>
      <c r="P119" s="137"/>
      <c r="Q119" s="137"/>
      <c r="R119" s="138"/>
      <c r="S119" s="138"/>
      <c r="T119" s="138"/>
      <c r="U119" s="138"/>
      <c r="V119" s="138"/>
      <c r="W119" s="138"/>
      <c r="X119" s="138"/>
      <c r="Y119" s="132"/>
      <c r="Z119" s="132"/>
      <c r="AA119" s="132"/>
      <c r="AB119" s="132"/>
      <c r="AC119" s="132"/>
      <c r="AD119" s="115"/>
      <c r="AE119" s="115"/>
      <c r="AF119" s="115"/>
      <c r="AG119" s="115"/>
      <c r="AH119" s="127" t="n">
        <f aca="false">SUM(D119:AG119)</f>
        <v>0</v>
      </c>
      <c r="AI119" s="116"/>
      <c r="AJ119" s="62" t="n">
        <f aca="false">SUM(K119:Q119)*16+SUM(R119:X119)*16.5</f>
        <v>0</v>
      </c>
    </row>
    <row r="120" customFormat="false" ht="14.25" hidden="false" customHeight="true" outlineLevel="0" collapsed="false">
      <c r="A120" s="141" t="s">
        <v>17</v>
      </c>
      <c r="B120" s="30" t="s">
        <v>18</v>
      </c>
      <c r="C120" s="30" t="s">
        <v>19</v>
      </c>
      <c r="D120" s="120" t="n">
        <v>18</v>
      </c>
      <c r="E120" s="84" t="n">
        <v>19</v>
      </c>
      <c r="F120" s="84" t="n">
        <v>20</v>
      </c>
      <c r="G120" s="84" t="n">
        <v>21</v>
      </c>
      <c r="H120" s="84" t="n">
        <v>22</v>
      </c>
      <c r="I120" s="84" t="n">
        <v>23</v>
      </c>
      <c r="J120" s="84" t="n">
        <v>24</v>
      </c>
      <c r="K120" s="84" t="n">
        <v>25</v>
      </c>
      <c r="L120" s="84" t="n">
        <v>26</v>
      </c>
      <c r="M120" s="84" t="n">
        <v>27</v>
      </c>
      <c r="N120" s="84" t="n">
        <v>28</v>
      </c>
      <c r="O120" s="84" t="n">
        <v>29</v>
      </c>
      <c r="P120" s="84" t="n">
        <v>30</v>
      </c>
      <c r="Q120" s="84" t="n">
        <v>31</v>
      </c>
      <c r="R120" s="84" t="n">
        <v>32</v>
      </c>
      <c r="S120" s="84" t="n">
        <v>33</v>
      </c>
      <c r="T120" s="84" t="n">
        <v>34</v>
      </c>
      <c r="U120" s="84" t="n">
        <v>35</v>
      </c>
      <c r="V120" s="84" t="n">
        <v>36</v>
      </c>
      <c r="W120" s="84" t="n">
        <v>37</v>
      </c>
      <c r="X120" s="84" t="n">
        <v>38</v>
      </c>
      <c r="Y120" s="84" t="n">
        <v>39</v>
      </c>
      <c r="Z120" s="84" t="n">
        <v>40</v>
      </c>
      <c r="AA120" s="84" t="n">
        <v>41</v>
      </c>
      <c r="AB120" s="84" t="n">
        <v>42</v>
      </c>
      <c r="AC120" s="84" t="n">
        <v>43</v>
      </c>
      <c r="AD120" s="84" t="n">
        <v>44</v>
      </c>
      <c r="AE120" s="84" t="n">
        <v>45</v>
      </c>
      <c r="AF120" s="84" t="n">
        <v>46</v>
      </c>
      <c r="AG120" s="84" t="n">
        <v>47</v>
      </c>
      <c r="AH120" s="32" t="s">
        <v>20</v>
      </c>
      <c r="AI120" s="32" t="s">
        <v>21</v>
      </c>
      <c r="AJ120" s="33" t="s">
        <v>22</v>
      </c>
    </row>
    <row r="121" customFormat="false" ht="12.8" hidden="false" customHeight="false" outlineLevel="0" collapsed="false">
      <c r="A121" s="121"/>
    </row>
  </sheetData>
  <mergeCells count="57">
    <mergeCell ref="A1:B6"/>
    <mergeCell ref="H2:O2"/>
    <mergeCell ref="P2:U2"/>
    <mergeCell ref="H5:AB5"/>
    <mergeCell ref="H6:AA6"/>
    <mergeCell ref="A7:C7"/>
    <mergeCell ref="H7:K7"/>
    <mergeCell ref="L7:AB7"/>
    <mergeCell ref="A8:C8"/>
    <mergeCell ref="H8:K8"/>
    <mergeCell ref="L8:AB8"/>
    <mergeCell ref="A9:C9"/>
    <mergeCell ref="H9:L9"/>
    <mergeCell ref="M9:AB9"/>
    <mergeCell ref="A10:C10"/>
    <mergeCell ref="H10:J10"/>
    <mergeCell ref="K10:T10"/>
    <mergeCell ref="W10:X10"/>
    <mergeCell ref="Y10:AB10"/>
    <mergeCell ref="A11:C11"/>
    <mergeCell ref="H12:N12"/>
    <mergeCell ref="O12:T12"/>
    <mergeCell ref="H13:V13"/>
    <mergeCell ref="A15:B15"/>
    <mergeCell ref="A16:B16"/>
    <mergeCell ref="G18:H18"/>
    <mergeCell ref="N18:O18"/>
    <mergeCell ref="R18:S18"/>
    <mergeCell ref="W18:X18"/>
    <mergeCell ref="G28:H28"/>
    <mergeCell ref="N28:O28"/>
    <mergeCell ref="R28:S28"/>
    <mergeCell ref="W28:X28"/>
    <mergeCell ref="G36:H36"/>
    <mergeCell ref="N36:O36"/>
    <mergeCell ref="R36:S36"/>
    <mergeCell ref="W36:X36"/>
    <mergeCell ref="I41:J41"/>
    <mergeCell ref="P41:Q41"/>
    <mergeCell ref="X41:Y41"/>
    <mergeCell ref="I65:J65"/>
    <mergeCell ref="P65:Q65"/>
    <mergeCell ref="X65:Y65"/>
    <mergeCell ref="I71:J71"/>
    <mergeCell ref="P71:Q71"/>
    <mergeCell ref="X71:Y71"/>
    <mergeCell ref="I97:J97"/>
    <mergeCell ref="P97:Q97"/>
    <mergeCell ref="X97:Y97"/>
    <mergeCell ref="I102:J102"/>
    <mergeCell ref="P102:Q102"/>
    <mergeCell ref="X102:Y102"/>
    <mergeCell ref="I108:J108"/>
    <mergeCell ref="P108:Q108"/>
    <mergeCell ref="X108:Y108"/>
    <mergeCell ref="M113:N113"/>
    <mergeCell ref="T113:U113"/>
  </mergeCells>
  <hyperlinks>
    <hyperlink ref="A11" r:id="rId1" display="stcoppo9@gmail.com"/>
  </hyperlinks>
  <printOptions headings="false" gridLines="false" gridLinesSet="true" horizontalCentered="true" verticalCentered="false"/>
  <pageMargins left="0.101388888888889" right="0.135416666666667" top="0.125" bottom="0.175694444444444" header="0.511811023622047" footer="0.511811023622047"/>
  <pageSetup paperSize="9" scale="7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E6:U26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F221" activeCellId="0" sqref="F221"/>
    </sheetView>
  </sheetViews>
  <sheetFormatPr defaultColWidth="11.1796875" defaultRowHeight="12.8" zeroHeight="false" outlineLevelRow="0" outlineLevelCol="0"/>
  <sheetData>
    <row r="6" customFormat="false" ht="14.65" hidden="false" customHeight="false" outlineLevel="0" collapsed="false">
      <c r="E6" s="142"/>
      <c r="J6" s="142" t="s">
        <v>72</v>
      </c>
    </row>
    <row r="23" customFormat="false" ht="14.65" hidden="false" customHeight="false" outlineLevel="0" collapsed="false">
      <c r="E23" s="142" t="s">
        <v>73</v>
      </c>
      <c r="J23" s="142"/>
    </row>
    <row r="41" customFormat="false" ht="12.8" hidden="false" customHeight="false" outlineLevel="0" collapsed="false">
      <c r="E41" s="142"/>
    </row>
    <row r="43" customFormat="false" ht="12.8" hidden="false" customHeight="false" outlineLevel="0" collapsed="false">
      <c r="E43" s="142" t="s">
        <v>74</v>
      </c>
      <c r="J43" s="142" t="s">
        <v>75</v>
      </c>
    </row>
    <row r="60" customFormat="false" ht="12.8" hidden="false" customHeight="false" outlineLevel="0" collapsed="false">
      <c r="E60" s="142" t="s">
        <v>76</v>
      </c>
      <c r="J60" s="142" t="s">
        <v>77</v>
      </c>
    </row>
    <row r="64" customFormat="false" ht="14.65" hidden="false" customHeight="false" outlineLevel="0" collapsed="false">
      <c r="G64" s="137"/>
      <c r="H64" s="137"/>
      <c r="I64" s="137"/>
      <c r="J64" s="137"/>
      <c r="K64" s="137"/>
      <c r="L64" s="137"/>
      <c r="M64" s="137"/>
      <c r="N64" s="138"/>
      <c r="O64" s="138"/>
      <c r="P64" s="138"/>
      <c r="Q64" s="138"/>
      <c r="R64" s="138"/>
      <c r="S64" s="138"/>
      <c r="T64" s="138"/>
    </row>
    <row r="65" customFormat="false" ht="14.65" hidden="false" customHeight="false" outlineLevel="0" collapsed="false">
      <c r="G65" s="137"/>
      <c r="H65" s="137"/>
      <c r="I65" s="137"/>
      <c r="J65" s="137"/>
      <c r="K65" s="137"/>
      <c r="L65" s="137"/>
      <c r="M65" s="137"/>
      <c r="N65" s="138"/>
      <c r="O65" s="138"/>
      <c r="P65" s="138"/>
      <c r="Q65" s="138"/>
      <c r="R65" s="138"/>
      <c r="S65" s="138"/>
      <c r="T65" s="138"/>
    </row>
    <row r="66" customFormat="false" ht="14.65" hidden="false" customHeight="false" outlineLevel="0" collapsed="false">
      <c r="G66" s="137"/>
      <c r="H66" s="137"/>
      <c r="I66" s="137"/>
      <c r="J66" s="137"/>
      <c r="K66" s="137"/>
      <c r="L66" s="137"/>
      <c r="M66" s="137"/>
      <c r="N66" s="138"/>
      <c r="O66" s="138"/>
      <c r="P66" s="138"/>
      <c r="Q66" s="138"/>
      <c r="R66" s="138"/>
      <c r="S66" s="138"/>
      <c r="T66" s="138"/>
    </row>
    <row r="67" customFormat="false" ht="14.65" hidden="false" customHeight="false" outlineLevel="0" collapsed="false">
      <c r="G67" s="137"/>
      <c r="H67" s="137"/>
      <c r="I67" s="137"/>
      <c r="J67" s="137"/>
      <c r="K67" s="137"/>
      <c r="L67" s="137"/>
      <c r="M67" s="137"/>
      <c r="N67" s="138"/>
      <c r="O67" s="138"/>
      <c r="P67" s="138"/>
      <c r="Q67" s="138"/>
      <c r="R67" s="138"/>
      <c r="S67" s="138"/>
      <c r="T67" s="138"/>
    </row>
    <row r="78" customFormat="false" ht="14.65" hidden="false" customHeight="false" outlineLevel="0" collapsed="false">
      <c r="E78" s="142"/>
      <c r="J78" s="142" t="s">
        <v>78</v>
      </c>
    </row>
    <row r="91" customFormat="false" ht="12.8" hidden="false" customHeight="false" outlineLevel="0" collapsed="false">
      <c r="E91" s="142" t="s">
        <v>79</v>
      </c>
    </row>
    <row r="92" customFormat="false" ht="12.8" hidden="false" customHeight="false" outlineLevel="0" collapsed="false">
      <c r="J92" s="142" t="s">
        <v>80</v>
      </c>
    </row>
    <row r="108" customFormat="false" ht="14.65" hidden="false" customHeight="false" outlineLevel="0" collapsed="false">
      <c r="E108" s="142" t="s">
        <v>81</v>
      </c>
      <c r="K108" s="142" t="s">
        <v>82</v>
      </c>
    </row>
    <row r="112" customFormat="false" ht="14.65" hidden="false" customHeight="false" outlineLevel="0" collapsed="false"/>
    <row r="113" customFormat="false" ht="14.65" hidden="false" customHeight="false" outlineLevel="0" collapsed="false">
      <c r="H113" s="137"/>
      <c r="I113" s="137"/>
      <c r="J113" s="137"/>
      <c r="K113" s="137"/>
      <c r="L113" s="137"/>
      <c r="M113" s="137"/>
      <c r="N113" s="137"/>
      <c r="O113" s="138"/>
      <c r="P113" s="138"/>
      <c r="Q113" s="138"/>
      <c r="R113" s="138"/>
      <c r="S113" s="138"/>
      <c r="T113" s="138"/>
      <c r="U113" s="138"/>
    </row>
    <row r="114" customFormat="false" ht="14.65" hidden="false" customHeight="false" outlineLevel="0" collapsed="false">
      <c r="H114" s="137"/>
      <c r="I114" s="137"/>
      <c r="J114" s="137"/>
      <c r="K114" s="137"/>
      <c r="L114" s="137"/>
      <c r="M114" s="137"/>
      <c r="N114" s="137"/>
      <c r="O114" s="138"/>
      <c r="P114" s="138"/>
      <c r="Q114" s="138"/>
      <c r="R114" s="138"/>
      <c r="S114" s="138"/>
      <c r="T114" s="138"/>
      <c r="U114" s="138"/>
    </row>
    <row r="115" customFormat="false" ht="14.65" hidden="false" customHeight="false" outlineLevel="0" collapsed="false">
      <c r="H115" s="137"/>
      <c r="I115" s="137"/>
      <c r="J115" s="137"/>
      <c r="K115" s="137"/>
      <c r="L115" s="137"/>
      <c r="M115" s="137"/>
      <c r="N115" s="137"/>
      <c r="O115" s="138"/>
      <c r="P115" s="138"/>
      <c r="Q115" s="138"/>
      <c r="R115" s="138"/>
      <c r="S115" s="138"/>
      <c r="T115" s="138"/>
      <c r="U115" s="138"/>
    </row>
    <row r="116" customFormat="false" ht="14.65" hidden="false" customHeight="false" outlineLevel="0" collapsed="false">
      <c r="H116" s="137"/>
      <c r="I116" s="137"/>
      <c r="J116" s="137"/>
      <c r="K116" s="137"/>
      <c r="L116" s="137"/>
      <c r="M116" s="137"/>
      <c r="N116" s="137"/>
      <c r="O116" s="138"/>
      <c r="P116" s="138"/>
      <c r="Q116" s="138"/>
      <c r="R116" s="138"/>
      <c r="S116" s="138"/>
      <c r="T116" s="138"/>
      <c r="U116" s="138"/>
    </row>
    <row r="130" customFormat="false" ht="12.8" hidden="false" customHeight="false" outlineLevel="0" collapsed="false">
      <c r="E130" s="142" t="s">
        <v>83</v>
      </c>
      <c r="J130" s="142" t="s">
        <v>84</v>
      </c>
    </row>
    <row r="146" customFormat="false" ht="14.65" hidden="false" customHeight="false" outlineLevel="0" collapsed="false">
      <c r="H146" s="137"/>
      <c r="I146" s="137"/>
      <c r="J146" s="137"/>
      <c r="K146" s="137"/>
      <c r="L146" s="137"/>
      <c r="M146" s="137"/>
      <c r="N146" s="137"/>
      <c r="O146" s="138"/>
      <c r="P146" s="138"/>
      <c r="Q146" s="138"/>
      <c r="R146" s="138"/>
      <c r="S146" s="138"/>
      <c r="T146" s="138"/>
      <c r="U146" s="138"/>
    </row>
    <row r="147" customFormat="false" ht="14.65" hidden="false" customHeight="false" outlineLevel="0" collapsed="false">
      <c r="E147" s="142" t="s">
        <v>85</v>
      </c>
      <c r="H147" s="137"/>
      <c r="I147" s="137"/>
      <c r="J147" s="137"/>
      <c r="K147" s="137"/>
      <c r="L147" s="137"/>
      <c r="M147" s="137"/>
      <c r="N147" s="137"/>
      <c r="O147" s="138"/>
      <c r="P147" s="138"/>
      <c r="Q147" s="138"/>
      <c r="R147" s="138"/>
      <c r="S147" s="138"/>
      <c r="T147" s="138"/>
      <c r="U147" s="138"/>
    </row>
    <row r="148" customFormat="false" ht="14.65" hidden="false" customHeight="false" outlineLevel="0" collapsed="false">
      <c r="H148" s="137"/>
      <c r="I148" s="137"/>
      <c r="J148" s="137"/>
      <c r="K148" s="137"/>
      <c r="L148" s="137"/>
      <c r="M148" s="137"/>
      <c r="N148" s="137"/>
      <c r="O148" s="138"/>
      <c r="P148" s="138"/>
      <c r="Q148" s="138"/>
      <c r="R148" s="138"/>
      <c r="S148" s="138"/>
      <c r="T148" s="138"/>
      <c r="U148" s="138"/>
    </row>
    <row r="149" customFormat="false" ht="14.65" hidden="false" customHeight="false" outlineLevel="0" collapsed="false">
      <c r="H149" s="137"/>
      <c r="I149" s="137"/>
      <c r="J149" s="137"/>
      <c r="K149" s="137"/>
      <c r="L149" s="137"/>
      <c r="M149" s="137"/>
      <c r="N149" s="137"/>
      <c r="O149" s="138"/>
      <c r="P149" s="138"/>
      <c r="Q149" s="138"/>
      <c r="R149" s="138"/>
      <c r="S149" s="138"/>
      <c r="T149" s="138"/>
      <c r="U149" s="138"/>
    </row>
    <row r="166" customFormat="false" ht="12.8" hidden="false" customHeight="false" outlineLevel="0" collapsed="false">
      <c r="E166" s="142" t="s">
        <v>86</v>
      </c>
      <c r="J166" s="142" t="s">
        <v>87</v>
      </c>
    </row>
    <row r="183" customFormat="false" ht="12.8" hidden="false" customHeight="false" outlineLevel="0" collapsed="false">
      <c r="E183" s="142" t="s">
        <v>88</v>
      </c>
      <c r="J183" s="142" t="s">
        <v>89</v>
      </c>
    </row>
    <row r="201" customFormat="false" ht="12.8" hidden="false" customHeight="false" outlineLevel="0" collapsed="false">
      <c r="E201" s="142" t="s">
        <v>90</v>
      </c>
      <c r="J201" s="142" t="s">
        <v>91</v>
      </c>
    </row>
    <row r="215" customFormat="false" ht="14.65" hidden="false" customHeight="false" outlineLevel="0" collapsed="false">
      <c r="I215" s="142"/>
    </row>
    <row r="219" customFormat="false" ht="14.65" hidden="false" customHeight="false" outlineLevel="0" collapsed="false">
      <c r="E219" s="142"/>
    </row>
    <row r="220" customFormat="false" ht="12.8" hidden="false" customHeight="false" outlineLevel="0" collapsed="false">
      <c r="F220" s="0" t="n">
        <v>7799702</v>
      </c>
    </row>
    <row r="233" customFormat="false" ht="14.65" hidden="false" customHeight="false" outlineLevel="0" collapsed="false">
      <c r="E233" s="142"/>
      <c r="J233" s="142"/>
    </row>
    <row r="248" customFormat="false" ht="14.65" hidden="false" customHeight="false" outlineLevel="0" collapsed="false">
      <c r="E248" s="142"/>
    </row>
    <row r="249" customFormat="false" ht="14.65" hidden="false" customHeight="false" outlineLevel="0" collapsed="false"/>
    <row r="250" customFormat="false" ht="14.65" hidden="false" customHeight="false" outlineLevel="0" collapsed="false">
      <c r="J250" s="142"/>
    </row>
    <row r="267" customFormat="false" ht="14.65" hidden="false" customHeight="false" outlineLevel="0" collapsed="false">
      <c r="J267" s="142"/>
    </row>
    <row r="268" customFormat="false" ht="14.65" hidden="false" customHeight="false" outlineLevel="0" collapsed="false">
      <c r="E268" s="14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4844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2016-12-06T22:31:11Z</dcterms:created>
  <dc:creator/>
  <dc:description/>
  <dc:language>fr-FR</dc:language>
  <cp:lastModifiedBy/>
  <cp:lastPrinted>2012-05-07T15:36:15Z</cp:lastPrinted>
  <dcterms:modified xsi:type="dcterms:W3CDTF">2025-04-16T18:47:23Z</dcterms:modified>
  <cp:revision>111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